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25" windowHeight="11280" tabRatio="875" activeTab="0"/>
  </bookViews>
  <sheets>
    <sheet name="S-Frontespizio" sheetId="1" r:id="rId1"/>
    <sheet name="SI-RiepilogOPrimPeriod" sheetId="2" r:id="rId2"/>
    <sheet name="SII-RiepilogoSECONDOPeriod" sheetId="3" r:id="rId3"/>
    <sheet name="SIII-RiepilogTotale" sheetId="4" r:id="rId4"/>
    <sheet name="S1a-PersDip" sheetId="5" r:id="rId5"/>
    <sheet name="S1b-PersNonDip" sheetId="6" r:id="rId6"/>
    <sheet name="SAB_OreImpieg" sheetId="7" r:id="rId7"/>
    <sheet name="SAB-CostOrar" sheetId="8" r:id="rId8"/>
    <sheet name="S2-STRUMENT" sheetId="9" r:id="rId9"/>
    <sheet name="SB_ AMMORTAM" sheetId="10" r:id="rId10"/>
    <sheet name="S3a-Ric_a_contr" sheetId="11" r:id="rId11"/>
    <sheet name="S3b-Brevetti" sheetId="12" r:id="rId12"/>
    <sheet name="S3c-Consul" sheetId="13" r:id="rId13"/>
    <sheet name="S4a-Viaggi" sheetId="14" r:id="rId14"/>
    <sheet name="S4b-Materiali" sheetId="15" r:id="rId15"/>
    <sheet name="S4c-AltriCOSTI" sheetId="16" r:id="rId16"/>
    <sheet name="S5_SPESEGEN" sheetId="17" state="hidden" r:id="rId17"/>
  </sheets>
  <definedNames>
    <definedName name="_xlnm.Print_Area" localSheetId="4">'S1a-PersDip'!$A$1:$I$27</definedName>
    <definedName name="_xlnm.Print_Area" localSheetId="5">'S1b-PersNonDip'!$A$1:$M$26</definedName>
    <definedName name="_xlnm.Print_Area" localSheetId="8">'S2-STRUMENT'!$A$1:$K$31</definedName>
    <definedName name="_xlnm.Print_Area" localSheetId="10">'S3a-Ric_a_contr'!$A$1:$M$25</definedName>
    <definedName name="_xlnm.Print_Area" localSheetId="11">'S3b-Brevetti'!$A$1:$N$22</definedName>
    <definedName name="_xlnm.Print_Area" localSheetId="12">'S3c-Consul'!$A$1:$M$29</definedName>
    <definedName name="_xlnm.Print_Area" localSheetId="13">'S4a-Viaggi'!$A$1:$M$24</definedName>
    <definedName name="_xlnm.Print_Area" localSheetId="14">'S4b-Materiali'!$A$1:$M$24</definedName>
    <definedName name="_xlnm.Print_Area" localSheetId="15">'S4c-AltriCOSTI'!$A$1:$O$27</definedName>
    <definedName name="_xlnm.Print_Area" localSheetId="16">'S5_SPESEGEN'!$A$1:$I$25</definedName>
    <definedName name="_xlnm.Print_Area" localSheetId="6">'SAB_OreImpieg'!$A$1:$N$26</definedName>
    <definedName name="_xlnm.Print_Area" localSheetId="7">'SAB-CostOrar'!$A$1:$H$54</definedName>
    <definedName name="_xlnm.Print_Area" localSheetId="9">'SB_ AMMORTAM'!$A$1:$K$30</definedName>
    <definedName name="_xlnm.Print_Area" localSheetId="0">'S-Frontespizio'!$A$1:$L$31</definedName>
    <definedName name="_xlnm.Print_Area" localSheetId="3">'SIII-RiepilogTotale'!$A$1:$L$29</definedName>
    <definedName name="_xlnm.Print_Area" localSheetId="2">'SII-RiepilogoSECONDOPeriod'!$A$1:$J$31</definedName>
    <definedName name="_xlnm.Print_Area" localSheetId="1">'SI-RiepilogOPrimPeriod'!$A$1:$J$29</definedName>
    <definedName name="TIPO_CONTRATTO" localSheetId="4">'S1a-PersDip'!$A$9:$A$11</definedName>
    <definedName name="TIPO_CONTRATTO" localSheetId="5">'S1b-PersNonDip'!#REF!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<sst xmlns="http://schemas.openxmlformats.org/spreadsheetml/2006/main" count="511" uniqueCount="248">
  <si>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</si>
  <si>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</si>
  <si>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</si>
  <si>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</si>
  <si>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</si>
  <si>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</si>
  <si>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</si>
  <si>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</si>
  <si>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</si>
  <si>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</si>
  <si>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</si>
  <si>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</si>
  <si>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</si>
  <si>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</si>
  <si>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</si>
  <si>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</si>
  <si>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Spazio riservato all'ufficio</t>
  </si>
  <si>
    <t>note dell'ufficio</t>
  </si>
  <si>
    <t>data di consegna</t>
  </si>
  <si>
    <t>quota lorda</t>
  </si>
  <si>
    <t>quota netta</t>
  </si>
  <si>
    <t>Fornitore</t>
  </si>
  <si>
    <t>QUALIFICA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</si>
  <si>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</si>
  <si>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</si>
  <si>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</si>
  <si>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</si>
  <si>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</si>
  <si>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</si>
  <si>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</si>
  <si>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</si>
  <si>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</si>
  <si>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</si>
  <si>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</si>
  <si>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RENDICONTAZIONE CONCLUSIVA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</si>
  <si>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</si>
  <si>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</si>
  <si>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</si>
  <si>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</si>
  <si>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</si>
  <si>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</si>
  <si>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</si>
  <si>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</si>
  <si>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</si>
  <si>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</si>
  <si>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</si>
  <si>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</si>
  <si>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</si>
  <si>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</si>
  <si>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</si>
  <si>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</si>
  <si>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</si>
  <si>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</si>
  <si>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</si>
  <si>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</si>
  <si>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Ore Lavorative Annue da Contratto</t>
  </si>
  <si>
    <t>(A)</t>
  </si>
  <si>
    <t>Numero Ore Lavorabili</t>
  </si>
  <si>
    <t>(C)</t>
  </si>
  <si>
    <t>(D)</t>
  </si>
  <si>
    <t>(E)</t>
  </si>
  <si>
    <t>(Le celle in giallo contengono formule)</t>
  </si>
  <si>
    <t>(F)</t>
  </si>
  <si>
    <t>(RAL)</t>
  </si>
  <si>
    <t>(OS)</t>
  </si>
  <si>
    <t>DETERMINAZIONE DEL COSTO ORARIO DEL PERSONALE DIPENDENTE per l'Anno _____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</si>
  <si>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</si>
  <si>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</si>
  <si>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</si>
  <si>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</si>
  <si>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</si>
  <si>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</si>
  <si>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</si>
  <si>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</si>
  <si>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</si>
  <si>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</si>
  <si>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</si>
  <si>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Contratto di consulenza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</si>
  <si>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</si>
  <si>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</si>
  <si>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</si>
  <si>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 xml:space="preserve">Totale importo </t>
  </si>
  <si>
    <t>Importo ammesso</t>
  </si>
  <si>
    <t>Dichiarazione del personale dipendente di ORE IMPIEGATE nel Progetto</t>
  </si>
  <si>
    <t xml:space="preserve">   </t>
  </si>
  <si>
    <t>Totale spesa rendicontata del progetto</t>
  </si>
  <si>
    <t>% sul totale progetto</t>
  </si>
  <si>
    <t>Importo IVA inclusa</t>
  </si>
  <si>
    <t xml:space="preserve">(2) Come da calcolo per ammortamento (Scheda SB_AMMORTAM): si suggerisce inserire riferimento automatico alla cella </t>
  </si>
  <si>
    <t xml:space="preserve">Importo non ammesso </t>
  </si>
  <si>
    <t>Importi da Variazioni approvati</t>
  </si>
  <si>
    <t>Codice Pratica:</t>
  </si>
  <si>
    <t xml:space="preserve"> Costo orario (*)</t>
  </si>
  <si>
    <t xml:space="preserve">N. ore lavorate
 (**)
</t>
  </si>
  <si>
    <t>(*) costo orario come da dichiarazione in scheda SA_CostOrar: si suggerisce inserire riferimento automatico alla cella</t>
  </si>
  <si>
    <t>(**) numero ore come da dichirazione in schede presenze SA_OreImpieg: si suggerisce inserire riferimento automatico alla cella</t>
  </si>
  <si>
    <t>(*) indicare l'attività svolta nel progetto, dove ogni riga si deve riferire ad un solo tipo di attività.</t>
  </si>
  <si>
    <t>DURATA DEL PROGETTO</t>
  </si>
  <si>
    <t>____________________________________</t>
  </si>
  <si>
    <t>Data Contratto</t>
  </si>
  <si>
    <t>Durata ORE</t>
  </si>
  <si>
    <t>Remunerazione Costo Orario</t>
  </si>
  <si>
    <t>n° ORE dedicate c/o struttura Impresa</t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</si>
  <si>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</si>
  <si>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</si>
  <si>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</si>
  <si>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</si>
  <si>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</si>
  <si>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r>
      <t>Rendiconto analitico delle spese sostenute per STRUMENTAZIONE,</t>
    </r>
    <r>
      <rPr>
        <b/>
        <i/>
        <sz val="12"/>
        <rFont val="Arial"/>
        <family val="2"/>
      </rPr>
      <t xml:space="preserve"> ATTREZZATURE ED INFRASTRUTTURE </t>
    </r>
    <r>
      <rPr>
        <b/>
        <i/>
        <sz val="12"/>
        <color indexed="62"/>
        <rFont val="Arial"/>
        <family val="2"/>
      </rPr>
      <t xml:space="preserve">(lettera b) </t>
    </r>
  </si>
  <si>
    <t>Totale</t>
  </si>
  <si>
    <t>Tipologia 
Altri Costi</t>
  </si>
  <si>
    <t>Costo complessivo di progetto</t>
  </si>
  <si>
    <t>codice pratica</t>
  </si>
  <si>
    <t xml:space="preserve"> denominazione del beneficiario</t>
  </si>
  <si>
    <t>titolo progetto</t>
  </si>
  <si>
    <t>Tipologia 
Spese Generali</t>
  </si>
  <si>
    <t>Importo IVA esclusa</t>
  </si>
  <si>
    <t>Descrizione del bene
(Strumentazione, Attrezzature ed Infrastrutture)</t>
  </si>
  <si>
    <t>dal</t>
  </si>
  <si>
    <t>al</t>
  </si>
  <si>
    <t>Periodo</t>
  </si>
  <si>
    <r>
      <t>importo</t>
    </r>
    <r>
      <rPr>
        <b/>
        <vertAlign val="superscript"/>
        <sz val="10"/>
        <color indexed="18"/>
        <rFont val="Arial"/>
        <family val="2"/>
      </rPr>
      <t xml:space="preserve"> 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</si>
  <si>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18"/>
        <rFont val="Arial"/>
        <family val="2"/>
      </rPr>
      <t>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</si>
  <si>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</si>
  <si>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(2)</t>
    </r>
  </si>
  <si>
    <t xml:space="preserve">al </t>
  </si>
  <si>
    <t>Verifiche</t>
  </si>
  <si>
    <t>INPS</t>
  </si>
  <si>
    <t>INAIL</t>
  </si>
  <si>
    <t>14^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</si>
  <si>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</si>
  <si>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</si>
  <si>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</si>
  <si>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</si>
  <si>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</si>
  <si>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</si>
  <si>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</si>
  <si>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</si>
  <si>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</si>
  <si>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</si>
  <si>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</si>
  <si>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</si>
  <si>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13^</t>
  </si>
  <si>
    <t>Rendiconto analitico delle spese sostenute per SPESE GENERALI (lettera e)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</si>
  <si>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</si>
  <si>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</si>
  <si>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>(*) periodo dalla data successiva alla data di chiusura del rendiconto intermedio alla data di conclusione del progetto</t>
  </si>
  <si>
    <t xml:space="preserve">(Compilare questa tabella SOLO in fase di Rendicontazione FINALE) </t>
  </si>
  <si>
    <t>Inserire una riga per ogni cedolino imputato al progetto, per ciascun collaboratore</t>
  </si>
  <si>
    <r>
      <t>Tabella riepilogativa spese rendicontate dal</t>
    </r>
    <r>
      <rPr>
        <sz val="12"/>
        <color indexed="62"/>
        <rFont val="Arial"/>
        <family val="2"/>
      </rPr>
      <t xml:space="preserve"> …... al …...</t>
    </r>
  </si>
  <si>
    <r>
      <t>Tabella riepilogativa spese rendicontate dal</t>
    </r>
    <r>
      <rPr>
        <sz val="12"/>
        <color indexed="62"/>
        <rFont val="Arial"/>
        <family val="2"/>
      </rPr>
      <t xml:space="preserve"> …... al …… *</t>
    </r>
  </si>
  <si>
    <t>(TFR)</t>
  </si>
  <si>
    <t>(B)</t>
  </si>
  <si>
    <t>Come da successive tabelle di dettaglio</t>
  </si>
  <si>
    <t>Come da successiva tabella</t>
  </si>
  <si>
    <t>Retribuzione annua lorda</t>
  </si>
  <si>
    <t>Quota annuale TFR</t>
  </si>
  <si>
    <t>Contributi a carico del datore di lavoro</t>
  </si>
  <si>
    <t>Costo totale
(RAL+TFR+OS)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</si>
  <si>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</si>
  <si>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Contratto Applicato</t>
  </si>
  <si>
    <t>(B) Determinazione delle Ore lavorabili</t>
  </si>
  <si>
    <t>Ore per Ferie spettanti da Contratto</t>
  </si>
  <si>
    <t>Ore per R.O.L (riduz. Orario lav.)</t>
  </si>
  <si>
    <t>Ore per ex-Festività</t>
  </si>
  <si>
    <t>Numero ore lavorabili</t>
  </si>
  <si>
    <t>Tabella di dettaglio del dipendente ____________________________</t>
  </si>
  <si>
    <t xml:space="preserve">(una per ogni dipendente) </t>
  </si>
  <si>
    <t>RAL ANNO ____</t>
  </si>
  <si>
    <t>RETRIBUZIONE ANNUA LORDA
 (DA CEDOLINI)
 al netto di straordinari, diarie, buoni-pasto, indennità una-tantum e occasionali</t>
  </si>
  <si>
    <t>Retribuzione differita</t>
  </si>
  <si>
    <t xml:space="preserve">indicare formula/metodo di calcolo </t>
  </si>
  <si>
    <t>ONERI SOCIALI</t>
  </si>
  <si>
    <t xml:space="preserve">Altro </t>
  </si>
  <si>
    <t xml:space="preserve">specificare </t>
  </si>
  <si>
    <t>COSTO TOTALE (A)</t>
  </si>
  <si>
    <t>(RAL )</t>
  </si>
  <si>
    <t>Rendicontazione di Primo Periodo*</t>
  </si>
  <si>
    <t>Rendicontazione di Secondo Periodo</t>
  </si>
  <si>
    <t>Totale spesa ammessa in concessione provvisoria</t>
  </si>
  <si>
    <t>Spesa Primo Periodo AMMESSA</t>
  </si>
  <si>
    <t>% di spesa Primo Periodo AMMESSA</t>
  </si>
  <si>
    <t>% di spesa Secondo Periodo AMMESSA</t>
  </si>
  <si>
    <t>Importi da concessione provvisoria</t>
  </si>
  <si>
    <t>Retribuzione in cedolino</t>
  </si>
  <si>
    <t>Oneri a carico del datore di lavoro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</si>
  <si>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</si>
  <si>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</si>
  <si>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</si>
  <si>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</si>
  <si>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</si>
  <si>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t>costo storico di acquisto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</si>
  <si>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</si>
  <si>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</si>
  <si>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</si>
  <si>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</si>
  <si>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</si>
  <si>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</si>
  <si>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</si>
  <si>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</si>
  <si>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Scheda S – Frontespizio schede di rendicontazione</t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</si>
  <si>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</si>
  <si>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SB_Ammortam – Calcolo del valore di ammortamento della strumentazione</t>
  </si>
  <si>
    <t>Scheda SE – Spese generali</t>
  </si>
  <si>
    <t>Note:</t>
  </si>
  <si>
    <t>la somma delle spese generali di cui alla lettera e) e gli altri costi d’esercizio di cui alla lettera d) dell’art. 9 del del bando, direttamente imputabili al progetto, non potranno eccedere complessivamente il 18% (diciotto per cento) delle spese ammissibili valutate per singolo partner.</t>
  </si>
  <si>
    <t>Le spese generali devono essere &lt;= 20% del Totale delle spese di personale (A.i +A.ii + A.iii)</t>
  </si>
  <si>
    <r>
      <t xml:space="preserve">POR Puglia FESR-FSE 2014-2020 – Asse prioritario 1 - Ricerca, sviluppo tecnologico, innovazione – Azione 1.6 
</t>
    </r>
    <r>
      <rPr>
        <b/>
        <i/>
        <sz val="14"/>
        <color indexed="62"/>
        <rFont val="Verdana"/>
        <family val="2"/>
      </rPr>
      <t>Bando Transnazionale Congiunto</t>
    </r>
    <r>
      <rPr>
        <b/>
        <sz val="14"/>
        <color indexed="62"/>
        <rFont val="Verdana"/>
        <family val="2"/>
      </rPr>
      <t xml:space="preserve"> MANUNET </t>
    </r>
  </si>
  <si>
    <t>1.b) Personale NON DIPENDENTE</t>
  </si>
  <si>
    <t>1.a) Personale DIPENDENTE</t>
  </si>
  <si>
    <t>2) STRUMENTAZIONE, ATTREZZATURE ED INFRASTRUTTURE</t>
  </si>
  <si>
    <t>3.a)Subforniture - RICERCA A CONTRATTO</t>
  </si>
  <si>
    <t>3.b)Subforniture - BREVETTI</t>
  </si>
  <si>
    <t>3.c)Subforniture - CONSULENZE SPECIALISTICHE</t>
  </si>
  <si>
    <t>4.a) Altri costi - VIAGGI E MISSIONI</t>
  </si>
  <si>
    <t>4.b) Altri costi - MATERIALI</t>
  </si>
  <si>
    <t>4.c) Altri costi</t>
  </si>
  <si>
    <t>5) Spese Generali</t>
  </si>
  <si>
    <t xml:space="preserve">Rendiconto analitico delle spese sostenute per PERSONALE DIPENDENTE  (lettera 1.a) </t>
  </si>
  <si>
    <t xml:space="preserve"> TABELLE DI RENDICONTAZIONE</t>
  </si>
  <si>
    <t>Scheda SII – Riepilogo spese per rendicontazione secondo periodo (SAL finale)</t>
  </si>
  <si>
    <t>Scheda SIII – Riepilogo spese totali di progetto (SAL finale)</t>
  </si>
  <si>
    <t xml:space="preserve">POR Puglia FESR-FSE 2014-2020 – Asse prioritario 1 - Ricerca, sviluppo tecnologico, innovazione – Azione 1.6 
Bando Transnazionale Congiunto MANUNET </t>
  </si>
  <si>
    <t>Rendiconto analitico delle spese sostenute per acquisizione di Ricerca a Contratto  (3.a)</t>
  </si>
  <si>
    <t>Scheda S3b – Spese per Sviluppo e Registrazione di BREVETTI</t>
  </si>
  <si>
    <t>Scheda S3c – Spese per Consulenze specialistiche (comprende spese ADDESTRAMENTO)</t>
  </si>
  <si>
    <t>Rendiconto analitico delle spese sostenute per sviluppo e registrazione di brevetti (3.b)</t>
  </si>
  <si>
    <t>Rendiconto analitico delle spese sostenute per Consulenze specialistiche  (3.c)</t>
  </si>
  <si>
    <t>Scheda S4a - Spese per Viaggi e Missioni</t>
  </si>
  <si>
    <t>Rendiconto analitico delle spese sostenute per Viaggi e Missioni (S4a)</t>
  </si>
  <si>
    <t>Scheda S4b - Spese per fornitura di Materiali</t>
  </si>
  <si>
    <t>Rendiconto analitico delle spese sostenute per la fornitura di Materiali (4.b)</t>
  </si>
  <si>
    <t>Scheda S4c – Spese per ALTRI COSTI</t>
  </si>
  <si>
    <t>Rendiconto analitico delle spese sostenute per ALTRI COSTI (4.c)</t>
  </si>
  <si>
    <t xml:space="preserve">(Questa tabella NON VA COMPILATA, riepiloga i costi totali in modalità "automatica" se sono stati inseiti i dati correttamente in tabelle SI e SII) </t>
  </si>
  <si>
    <t xml:space="preserve">Rendiconto analitico delle spese sostenute per PERSONALE NON DIPENDENTE (lettera 1.b) </t>
  </si>
  <si>
    <r>
      <t xml:space="preserve">Il/la sottoscritto/a dichiara, consapevole della responsabilità penale cui può andare incontro in caso di dichiarazioni mendaci, ai sensi e per gli effetti dell’art. 76 del DPR n. 445 del 28/12/2000 che, nei mesi e nell'anno e per le ore sopra indicati, ha prestato le proprie attività per lo svolgimento del Progetto finanziato POR Puglia FESR-FSE 2014-2020 – Asse prioritario 1 - Ricerca, sviluppo tecnologico, innovazione – Azione 1.6 - Bando MANUNET
</t>
    </r>
    <r>
      <rPr>
        <sz val="11"/>
        <rFont val="Arial"/>
        <family val="2"/>
      </rPr>
      <t>(Allega copia del documento di identità)</t>
    </r>
  </si>
  <si>
    <t>(1) In caso di Ammissibilità del costo IVA dichiarata in Modello M18, indicare sia il costo IVA esclusa che il costo IVA inclusa</t>
  </si>
  <si>
    <t xml:space="preserve">(1) In caso di Ammissibilità del costo IVA dichiarata in Modello M18, indicare sia il costo IVA esclusa che il costo IVA </t>
  </si>
  <si>
    <t>Scheda S1b – Spese per Personale NON dipendente Tecnico</t>
  </si>
  <si>
    <t>Scheda SAB_OreImpieg – Dichiarazione di ore di impiego nel progetto del personale dipendente</t>
  </si>
  <si>
    <t>Scheda SAB-CostOrar – Dichiarazione per la Determinazione del Costo orario del personale dipendente</t>
  </si>
  <si>
    <t>Scheda S2 – Spese per Strumentazione e Attrezzature</t>
  </si>
  <si>
    <t>Scheda S3a – Spese per Ricerca a Contratto</t>
  </si>
  <si>
    <t xml:space="preserve">Scheda S1a – Spese per Personale dipendente </t>
  </si>
  <si>
    <t>Scheda SI – Riepilogo spese per rendicontazione primo periodo (SAL intermedio)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</si>
  <si>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   SI-RPrimP.;  SII-RSECP. ;   SIII-Riepilog Totale;  S1a-PD ;  S1b-PND ;  SAB_OI ;  SAB-CostO ;  S2-Stru ;   SB_Ammort ;   </t>
    </r>
  </si>
  <si>
    <t xml:space="preserve">S3a-Ric a contr; S3b-BREVETTI ;  S3c-Consul;  S4a-Viaggi; S4b-Materiali; S4c-AltriCosti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</si>
</sst>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_-;\-* #,##0.00_-;_-* &quot;-&quot;_-;_-@_-"/>
    <numFmt numFmtId="186" formatCode="0.0000"/>
    <numFmt numFmtId="187" formatCode="0.000"/>
    <numFmt numFmtId="188" formatCode="0.0"/>
    <numFmt numFmtId="189" formatCode="mmm\-yyyy"/>
    <numFmt numFmtId="190" formatCode="#,##0.000"/>
    <numFmt numFmtId="191" formatCode="#,##0.0"/>
    <numFmt numFmtId="192" formatCode="_-* #,##0.0_-;\-* #,##0.0_-;_-* &quot;-&quot;_-;_-@_-"/>
    <numFmt numFmtId="193" formatCode="_-* #,##0.000_-;\-* #,##0.000_-;_-* &quot;-&quot;_-;_-@_-"/>
    <numFmt numFmtId="194" formatCode="_-* #,##0.0000_-;\-* #,##0.0000_-;_-* &quot;-&quot;_-;_-@_-"/>
    <numFmt numFmtId="195" formatCode="0.0%"/>
    <numFmt numFmtId="196" formatCode="#,##0.00;[Red]#,##0.00"/>
    <numFmt numFmtId="197" formatCode="_-* #,##0.00000_-;\-* #,##0.00000_-;_-* &quot;-&quot;_-;_-@_-"/>
    <numFmt numFmtId="198" formatCode="d/m"/>
    <numFmt numFmtId="199" formatCode="0.000%"/>
    <numFmt numFmtId="200" formatCode="[$-410]dddd\ d\ mmmm\ yyyy"/>
    <numFmt numFmtId="201" formatCode="&quot;€&quot;\ #,##0.00"/>
    <numFmt numFmtId="202" formatCode="dd/mm/yy"/>
    <numFmt numFmtId="203" formatCode="_-[$€]\ * #,##0.00_-;\-[$€]\ * #,##0.00_-;_-[$€]\ * &quot;-&quot;??_-;_-@_-"/>
    <numFmt numFmtId="204" formatCode="_-* #,##0.00\ [$€-1007]_-;\-* #,##0.00\ [$€-1007]_-;_-* &quot;-&quot;??\ [$€-1007]_-;_-@_-"/>
    <numFmt numFmtId="205" formatCode="[$€-2]\ #.##000_);[Red]\([$€-2]\ #.##000\)"/>
    <numFmt numFmtId="206" formatCode="#,##0.00_ ;\-#,##0.00\ "/>
    <numFmt numFmtId="207" formatCode="&quot;€&quot;\ #,##0.00;[Red]&quot;€&quot;\ #,##0.00"/>
    <numFmt numFmtId="208" formatCode="&quot;Attivo&quot;;&quot;Attivo&quot;;&quot;Inattivo&quot;"/>
    <numFmt numFmtId="209" formatCode="[$€-410]\ #,##0.00"/>
    <numFmt numFmtId="210" formatCode="[$-809]dd\ mmmm\ yyyy"/>
    <numFmt numFmtId="211" formatCode="dd/mm/yyyy;@"/>
    <numFmt numFmtId="212" formatCode="#,##0.000_ ;\-#,##0.000\ "/>
    <numFmt numFmtId="213" formatCode="#,##0.0_ ;\-#,##0.0\ "/>
    <numFmt numFmtId="214" formatCode="_-&quot;€ &quot;* #,##0.00_-;&quot;-€ &quot;* #,##0.00_-;_-&quot;€ &quot;* \-??_-;_-@_-"/>
  </numFmts>
  <fonts count="118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i/>
      <sz val="11"/>
      <name val="Verdana"/>
      <family val="2"/>
    </font>
    <font>
      <b/>
      <i/>
      <sz val="12"/>
      <name val="Arial"/>
      <family val="2"/>
    </font>
    <font>
      <b/>
      <vertAlign val="superscript"/>
      <sz val="10"/>
      <color indexed="18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9"/>
      <color indexed="62"/>
      <name val="Verdana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i/>
      <sz val="12"/>
      <color indexed="62"/>
      <name val="Verdana"/>
      <family val="2"/>
    </font>
    <font>
      <b/>
      <i/>
      <sz val="9"/>
      <name val="Verdana"/>
      <family val="2"/>
    </font>
    <font>
      <b/>
      <i/>
      <sz val="14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/>
      <right style="medium">
        <color indexed="23"/>
      </right>
      <top>
        <color indexed="63"/>
      </top>
      <bottom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3" fillId="19" borderId="1" applyNumberFormat="0" applyAlignment="0" applyProtection="0"/>
    <xf numFmtId="0" fontId="104" fillId="0" borderId="2" applyNumberFormat="0" applyFill="0" applyAlignment="0" applyProtection="0"/>
    <xf numFmtId="0" fontId="105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108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30" borderId="0" applyNumberFormat="0" applyBorder="0" applyAlignment="0" applyProtection="0"/>
    <xf numFmtId="0" fontId="117" fillId="31" borderId="0" applyNumberFormat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13" fillId="32" borderId="10" xfId="55" applyFont="1" applyFill="1" applyBorder="1" applyAlignment="1">
      <alignment horizontal="center" vertical="center"/>
      <protection/>
    </xf>
    <xf numFmtId="0" fontId="13" fillId="32" borderId="11" xfId="55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2" fillId="32" borderId="16" xfId="0" applyFont="1" applyFill="1" applyBorder="1" applyAlignment="1">
      <alignment vertical="center" wrapText="1"/>
    </xf>
    <xf numFmtId="0" fontId="22" fillId="32" borderId="17" xfId="0" applyFont="1" applyFill="1" applyBorder="1" applyAlignment="1">
      <alignment vertical="center" wrapText="1"/>
    </xf>
    <xf numFmtId="3" fontId="21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32" borderId="27" xfId="0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44" fontId="8" fillId="32" borderId="29" xfId="44" applyFont="1" applyFill="1" applyBorder="1" applyAlignment="1">
      <alignment horizontal="center" vertical="center"/>
    </xf>
    <xf numFmtId="14" fontId="8" fillId="32" borderId="3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44" fontId="8" fillId="32" borderId="19" xfId="44" applyFont="1" applyFill="1" applyBorder="1" applyAlignment="1">
      <alignment horizontal="center" vertical="center"/>
    </xf>
    <xf numFmtId="44" fontId="8" fillId="32" borderId="31" xfId="44" applyFont="1" applyFill="1" applyBorder="1" applyAlignment="1">
      <alignment horizontal="center" vertical="center"/>
    </xf>
    <xf numFmtId="44" fontId="8" fillId="32" borderId="20" xfId="44" applyFont="1" applyFill="1" applyBorder="1" applyAlignment="1">
      <alignment horizontal="center" vertical="center"/>
    </xf>
    <xf numFmtId="44" fontId="8" fillId="32" borderId="32" xfId="44" applyFont="1" applyFill="1" applyBorder="1" applyAlignment="1">
      <alignment horizontal="center" vertical="center"/>
    </xf>
    <xf numFmtId="44" fontId="8" fillId="32" borderId="22" xfId="44" applyFont="1" applyFill="1" applyBorder="1" applyAlignment="1">
      <alignment horizontal="center" vertical="center"/>
    </xf>
    <xf numFmtId="44" fontId="8" fillId="32" borderId="33" xfId="44" applyFont="1" applyFill="1" applyBorder="1" applyAlignment="1">
      <alignment horizontal="center" vertical="center"/>
    </xf>
    <xf numFmtId="44" fontId="8" fillId="32" borderId="24" xfId="44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5" fontId="16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185" fontId="16" fillId="0" borderId="0" xfId="49" applyNumberFormat="1" applyFont="1" applyFill="1" applyAlignment="1" applyProtection="1">
      <alignment vertical="center"/>
      <protection locked="0"/>
    </xf>
    <xf numFmtId="185" fontId="9" fillId="0" borderId="0" xfId="49" applyNumberFormat="1" applyFont="1" applyFill="1" applyBorder="1" applyAlignment="1" applyProtection="1">
      <alignment vertical="center"/>
      <protection locked="0"/>
    </xf>
    <xf numFmtId="185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2" borderId="10" xfId="55" applyFont="1" applyFill="1" applyBorder="1" applyAlignment="1">
      <alignment horizontal="right" vertical="center"/>
      <protection/>
    </xf>
    <xf numFmtId="0" fontId="3" fillId="32" borderId="11" xfId="0" applyFont="1" applyFill="1" applyBorder="1" applyAlignment="1">
      <alignment horizontal="center" vertical="center"/>
    </xf>
    <xf numFmtId="3" fontId="33" fillId="3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2" borderId="0" xfId="0" applyFont="1" applyFill="1" applyAlignment="1">
      <alignment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2" borderId="0" xfId="0" applyFont="1" applyFill="1" applyAlignment="1">
      <alignment vertical="center"/>
    </xf>
    <xf numFmtId="0" fontId="45" fillId="3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85" fontId="5" fillId="32" borderId="10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4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6" fillId="32" borderId="10" xfId="55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" fontId="22" fillId="32" borderId="35" xfId="0" applyNumberFormat="1" applyFont="1" applyFill="1" applyBorder="1" applyAlignment="1">
      <alignment horizontal="center" vertical="center"/>
    </xf>
    <xf numFmtId="1" fontId="22" fillId="32" borderId="36" xfId="55" applyNumberFormat="1" applyFont="1" applyFill="1" applyBorder="1" applyAlignment="1">
      <alignment horizontal="center" vertical="center"/>
      <protection/>
    </xf>
    <xf numFmtId="1" fontId="22" fillId="32" borderId="37" xfId="55" applyNumberFormat="1" applyFont="1" applyFill="1" applyBorder="1" applyAlignment="1">
      <alignment horizontal="center" vertical="center"/>
      <protection/>
    </xf>
    <xf numFmtId="1" fontId="22" fillId="34" borderId="38" xfId="55" applyNumberFormat="1" applyFont="1" applyFill="1" applyBorder="1" applyAlignment="1">
      <alignment horizontal="center" vertical="center"/>
      <protection/>
    </xf>
    <xf numFmtId="1" fontId="31" fillId="34" borderId="29" xfId="55" applyNumberFormat="1" applyFont="1" applyFill="1" applyBorder="1" applyAlignment="1">
      <alignment horizontal="center" vertical="center"/>
      <protection/>
    </xf>
    <xf numFmtId="1" fontId="22" fillId="34" borderId="29" xfId="55" applyNumberFormat="1" applyFont="1" applyFill="1" applyBorder="1" applyAlignment="1">
      <alignment horizontal="center" vertical="center"/>
      <protection/>
    </xf>
    <xf numFmtId="0" fontId="5" fillId="32" borderId="3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44" fontId="3" fillId="33" borderId="10" xfId="44" applyFont="1" applyFill="1" applyBorder="1" applyAlignment="1">
      <alignment horizontal="right" vertical="center"/>
    </xf>
    <xf numFmtId="44" fontId="3" fillId="34" borderId="10" xfId="44" applyFont="1" applyFill="1" applyBorder="1" applyAlignment="1">
      <alignment horizontal="right" vertical="center"/>
    </xf>
    <xf numFmtId="3" fontId="33" fillId="32" borderId="40" xfId="0" applyNumberFormat="1" applyFont="1" applyFill="1" applyBorder="1" applyAlignment="1">
      <alignment vertical="center" wrapText="1"/>
    </xf>
    <xf numFmtId="3" fontId="33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32" borderId="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44" fontId="8" fillId="32" borderId="10" xfId="44" applyFont="1" applyFill="1" applyBorder="1" applyAlignment="1">
      <alignment horizontal="center" vertical="center"/>
    </xf>
    <xf numFmtId="0" fontId="32" fillId="32" borderId="10" xfId="55" applyFont="1" applyFill="1" applyBorder="1" applyAlignment="1">
      <alignment horizontal="center" vertical="center"/>
      <protection/>
    </xf>
    <xf numFmtId="3" fontId="15" fillId="0" borderId="41" xfId="0" applyNumberFormat="1" applyFont="1" applyFill="1" applyBorder="1" applyAlignment="1">
      <alignment horizontal="left" vertical="center" wrapText="1"/>
    </xf>
    <xf numFmtId="44" fontId="8" fillId="32" borderId="42" xfId="44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44" fontId="8" fillId="32" borderId="46" xfId="44" applyFont="1" applyFill="1" applyBorder="1" applyAlignment="1">
      <alignment horizontal="center" vertical="center"/>
    </xf>
    <xf numFmtId="44" fontId="8" fillId="32" borderId="47" xfId="44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85" fontId="2" fillId="32" borderId="39" xfId="49" applyNumberFormat="1" applyFont="1" applyFill="1" applyBorder="1" applyAlignment="1" applyProtection="1">
      <alignment vertical="center" wrapText="1"/>
      <protection locked="0"/>
    </xf>
    <xf numFmtId="0" fontId="8" fillId="32" borderId="31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44" fontId="8" fillId="32" borderId="48" xfId="44" applyFont="1" applyFill="1" applyBorder="1" applyAlignment="1">
      <alignment horizontal="center" vertical="center"/>
    </xf>
    <xf numFmtId="44" fontId="8" fillId="32" borderId="31" xfId="44" applyFont="1" applyFill="1" applyBorder="1" applyAlignment="1">
      <alignment vertical="center"/>
    </xf>
    <xf numFmtId="44" fontId="8" fillId="32" borderId="48" xfId="44" applyFont="1" applyFill="1" applyBorder="1" applyAlignment="1">
      <alignment vertical="center"/>
    </xf>
    <xf numFmtId="14" fontId="8" fillId="32" borderId="31" xfId="0" applyNumberFormat="1" applyFont="1" applyFill="1" applyBorder="1" applyAlignment="1">
      <alignment horizontal="center" vertical="center"/>
    </xf>
    <xf numFmtId="14" fontId="8" fillId="32" borderId="48" xfId="0" applyNumberFormat="1" applyFont="1" applyFill="1" applyBorder="1" applyAlignment="1">
      <alignment horizontal="center" vertical="center"/>
    </xf>
    <xf numFmtId="44" fontId="8" fillId="32" borderId="49" xfId="44" applyFont="1" applyFill="1" applyBorder="1" applyAlignment="1">
      <alignment horizontal="center" vertical="center"/>
    </xf>
    <xf numFmtId="44" fontId="8" fillId="32" borderId="50" xfId="44" applyFont="1" applyFill="1" applyBorder="1" applyAlignment="1">
      <alignment horizontal="center" vertical="center"/>
    </xf>
    <xf numFmtId="44" fontId="8" fillId="32" borderId="45" xfId="44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207" fontId="3" fillId="34" borderId="10" xfId="44" applyNumberFormat="1" applyFont="1" applyFill="1" applyBorder="1" applyAlignment="1">
      <alignment horizontal="right" vertical="center"/>
    </xf>
    <xf numFmtId="185" fontId="2" fillId="32" borderId="0" xfId="49" applyNumberFormat="1" applyFont="1" applyFill="1" applyBorder="1" applyAlignment="1" applyProtection="1">
      <alignment vertical="center" wrapText="1"/>
      <protection locked="0"/>
    </xf>
    <xf numFmtId="3" fontId="40" fillId="32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4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36" fillId="0" borderId="0" xfId="0" applyFont="1" applyAlignment="1">
      <alignment horizontal="center"/>
    </xf>
    <xf numFmtId="0" fontId="10" fillId="32" borderId="0" xfId="0" applyFont="1" applyFill="1" applyAlignment="1">
      <alignment horizontal="right"/>
    </xf>
    <xf numFmtId="0" fontId="8" fillId="32" borderId="13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/>
    </xf>
    <xf numFmtId="0" fontId="36" fillId="32" borderId="0" xfId="0" applyFont="1" applyFill="1" applyBorder="1" applyAlignment="1">
      <alignment horizontal="left"/>
    </xf>
    <xf numFmtId="44" fontId="8" fillId="32" borderId="58" xfId="44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43" fillId="4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58" fillId="32" borderId="0" xfId="0" applyFont="1" applyFill="1" applyBorder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9" fillId="32" borderId="0" xfId="0" applyFont="1" applyFill="1" applyAlignment="1">
      <alignment horizontal="right"/>
    </xf>
    <xf numFmtId="0" fontId="43" fillId="4" borderId="60" xfId="0" applyFont="1" applyFill="1" applyBorder="1" applyAlignment="1">
      <alignment horizontal="right" vertical="center" wrapText="1"/>
    </xf>
    <xf numFmtId="209" fontId="53" fillId="4" borderId="60" xfId="0" applyNumberFormat="1" applyFont="1" applyFill="1" applyBorder="1" applyAlignment="1">
      <alignment horizontal="right" vertical="center" wrapText="1"/>
    </xf>
    <xf numFmtId="0" fontId="36" fillId="4" borderId="6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horizontal="right" vertical="center"/>
    </xf>
    <xf numFmtId="195" fontId="14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35" fillId="33" borderId="61" xfId="0" applyNumberFormat="1" applyFont="1" applyFill="1" applyBorder="1" applyAlignment="1">
      <alignment horizontal="left" vertical="center" wrapText="1"/>
    </xf>
    <xf numFmtId="211" fontId="16" fillId="0" borderId="60" xfId="49" applyNumberFormat="1" applyFont="1" applyFill="1" applyBorder="1" applyAlignment="1" applyProtection="1">
      <alignment vertical="center"/>
      <protection locked="0"/>
    </xf>
    <xf numFmtId="14" fontId="55" fillId="0" borderId="62" xfId="0" applyNumberFormat="1" applyFont="1" applyFill="1" applyBorder="1" applyAlignment="1">
      <alignment vertical="center"/>
    </xf>
    <xf numFmtId="0" fontId="34" fillId="34" borderId="62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185" fontId="3" fillId="32" borderId="60" xfId="49" applyNumberFormat="1" applyFont="1" applyFill="1" applyBorder="1" applyAlignment="1" applyProtection="1">
      <alignment horizontal="center" vertical="center" wrapText="1"/>
      <protection locked="0"/>
    </xf>
    <xf numFmtId="7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195" fontId="63" fillId="0" borderId="0" xfId="58" applyNumberFormat="1" applyFont="1" applyFill="1" applyBorder="1" applyAlignment="1" applyProtection="1">
      <alignment horizontal="left" vertical="center" wrapText="1"/>
      <protection locked="0"/>
    </xf>
    <xf numFmtId="195" fontId="31" fillId="0" borderId="0" xfId="58" applyNumberFormat="1" applyFont="1" applyFill="1" applyBorder="1" applyAlignment="1" applyProtection="1">
      <alignment horizontal="left" vertical="center" wrapText="1"/>
      <protection locked="0"/>
    </xf>
    <xf numFmtId="185" fontId="64" fillId="0" borderId="0" xfId="49" applyNumberFormat="1" applyFont="1" applyFill="1" applyAlignment="1" applyProtection="1">
      <alignment vertical="center"/>
      <protection locked="0"/>
    </xf>
    <xf numFmtId="14" fontId="8" fillId="32" borderId="21" xfId="0" applyNumberFormat="1" applyFont="1" applyFill="1" applyBorder="1" applyAlignment="1">
      <alignment horizontal="center" vertical="center"/>
    </xf>
    <xf numFmtId="14" fontId="8" fillId="32" borderId="52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44" fontId="3" fillId="34" borderId="34" xfId="0" applyNumberFormat="1" applyFont="1" applyFill="1" applyBorder="1" applyAlignment="1">
      <alignment vertical="center"/>
    </xf>
    <xf numFmtId="0" fontId="3" fillId="32" borderId="60" xfId="0" applyFont="1" applyFill="1" applyBorder="1" applyAlignment="1">
      <alignment horizontal="right" vertical="center"/>
    </xf>
    <xf numFmtId="195" fontId="63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9" fontId="9" fillId="32" borderId="0" xfId="58" applyFont="1" applyFill="1" applyBorder="1" applyAlignment="1" applyProtection="1">
      <alignment horizontal="left" vertical="center"/>
      <protection locked="0"/>
    </xf>
    <xf numFmtId="43" fontId="9" fillId="32" borderId="0" xfId="48" applyFont="1" applyFill="1" applyBorder="1" applyAlignment="1" applyProtection="1">
      <alignment horizontal="left" vertical="center"/>
      <protection locked="0"/>
    </xf>
    <xf numFmtId="206" fontId="4" fillId="0" borderId="0" xfId="0" applyNumberFormat="1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 horizontal="center" vertical="center"/>
    </xf>
    <xf numFmtId="213" fontId="8" fillId="32" borderId="10" xfId="44" applyNumberFormat="1" applyFont="1" applyFill="1" applyBorder="1" applyAlignment="1">
      <alignment horizontal="center" vertical="center"/>
    </xf>
    <xf numFmtId="44" fontId="3" fillId="32" borderId="10" xfId="44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center" vertical="center"/>
    </xf>
    <xf numFmtId="7" fontId="0" fillId="32" borderId="29" xfId="44" applyNumberFormat="1" applyFont="1" applyFill="1" applyBorder="1" applyAlignment="1">
      <alignment horizontal="center" vertical="center"/>
    </xf>
    <xf numFmtId="7" fontId="0" fillId="32" borderId="19" xfId="44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7" fontId="0" fillId="32" borderId="31" xfId="44" applyNumberFormat="1" applyFont="1" applyFill="1" applyBorder="1" applyAlignment="1">
      <alignment horizontal="center" vertical="center"/>
    </xf>
    <xf numFmtId="7" fontId="0" fillId="32" borderId="20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7" fontId="0" fillId="32" borderId="32" xfId="44" applyNumberFormat="1" applyFont="1" applyFill="1" applyBorder="1" applyAlignment="1">
      <alignment horizontal="center" vertical="center"/>
    </xf>
    <xf numFmtId="7" fontId="0" fillId="32" borderId="22" xfId="44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7" fontId="0" fillId="32" borderId="33" xfId="44" applyNumberFormat="1" applyFont="1" applyFill="1" applyBorder="1" applyAlignment="1">
      <alignment horizontal="center" vertical="center"/>
    </xf>
    <xf numFmtId="7" fontId="0" fillId="32" borderId="24" xfId="44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211" fontId="0" fillId="32" borderId="28" xfId="0" applyNumberFormat="1" applyFont="1" applyFill="1" applyBorder="1" applyAlignment="1">
      <alignment horizontal="center" vertical="center"/>
    </xf>
    <xf numFmtId="211" fontId="0" fillId="32" borderId="14" xfId="0" applyNumberFormat="1" applyFont="1" applyFill="1" applyBorder="1" applyAlignment="1">
      <alignment horizontal="center" vertical="center"/>
    </xf>
    <xf numFmtId="211" fontId="0" fillId="32" borderId="13" xfId="0" applyNumberFormat="1" applyFont="1" applyFill="1" applyBorder="1" applyAlignment="1">
      <alignment horizontal="center" vertical="center"/>
    </xf>
    <xf numFmtId="211" fontId="0" fillId="32" borderId="25" xfId="0" applyNumberFormat="1" applyFont="1" applyFill="1" applyBorder="1" applyAlignment="1">
      <alignment horizontal="center" vertical="center"/>
    </xf>
    <xf numFmtId="3" fontId="46" fillId="32" borderId="11" xfId="0" applyNumberFormat="1" applyFont="1" applyFill="1" applyBorder="1" applyAlignment="1">
      <alignment horizontal="center" vertical="center" wrapText="1"/>
    </xf>
    <xf numFmtId="0" fontId="12" fillId="32" borderId="63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65" xfId="0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3" fontId="65" fillId="32" borderId="68" xfId="0" applyNumberFormat="1" applyFont="1" applyFill="1" applyBorder="1" applyAlignment="1">
      <alignment horizontal="center" vertical="center" wrapText="1"/>
    </xf>
    <xf numFmtId="3" fontId="46" fillId="32" borderId="68" xfId="0" applyNumberFormat="1" applyFont="1" applyFill="1" applyBorder="1" applyAlignment="1">
      <alignment horizontal="center" vertical="center" wrapText="1"/>
    </xf>
    <xf numFmtId="14" fontId="8" fillId="32" borderId="15" xfId="0" applyNumberFormat="1" applyFont="1" applyFill="1" applyBorder="1" applyAlignment="1">
      <alignment horizontal="center" vertical="center" wrapText="1"/>
    </xf>
    <xf numFmtId="14" fontId="8" fillId="32" borderId="49" xfId="0" applyNumberFormat="1" applyFont="1" applyFill="1" applyBorder="1" applyAlignment="1">
      <alignment horizontal="center" vertical="center" wrapText="1"/>
    </xf>
    <xf numFmtId="0" fontId="36" fillId="4" borderId="69" xfId="0" applyFont="1" applyFill="1" applyBorder="1" applyAlignment="1">
      <alignment horizontal="center" vertical="center" wrapText="1"/>
    </xf>
    <xf numFmtId="14" fontId="8" fillId="32" borderId="14" xfId="0" applyNumberFormat="1" applyFont="1" applyFill="1" applyBorder="1" applyAlignment="1">
      <alignment horizontal="center" vertical="center"/>
    </xf>
    <xf numFmtId="3" fontId="65" fillId="32" borderId="70" xfId="0" applyNumberFormat="1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4" fillId="32" borderId="0" xfId="0" applyFont="1" applyFill="1" applyBorder="1" applyAlignment="1">
      <alignment vertical="center"/>
    </xf>
    <xf numFmtId="0" fontId="52" fillId="32" borderId="0" xfId="0" applyFont="1" applyFill="1" applyAlignment="1">
      <alignment/>
    </xf>
    <xf numFmtId="44" fontId="4" fillId="34" borderId="48" xfId="44" applyNumberFormat="1" applyFont="1" applyFill="1" applyBorder="1" applyAlignment="1" applyProtection="1">
      <alignment horizontal="right" vertical="center" wrapText="1"/>
      <protection locked="0"/>
    </xf>
    <xf numFmtId="44" fontId="4" fillId="34" borderId="10" xfId="44" applyNumberFormat="1" applyFont="1" applyFill="1" applyBorder="1" applyAlignment="1" applyProtection="1">
      <alignment horizontal="right" vertical="center" wrapText="1"/>
      <protection locked="0"/>
    </xf>
    <xf numFmtId="44" fontId="10" fillId="34" borderId="10" xfId="44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44" fontId="34" fillId="0" borderId="7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72" xfId="0" applyFont="1" applyFill="1" applyBorder="1" applyAlignment="1">
      <alignment horizontal="left" wrapText="1"/>
    </xf>
    <xf numFmtId="0" fontId="43" fillId="0" borderId="72" xfId="0" applyFont="1" applyFill="1" applyBorder="1" applyAlignment="1">
      <alignment horizontal="left" wrapText="1"/>
    </xf>
    <xf numFmtId="0" fontId="36" fillId="0" borderId="60" xfId="0" applyFont="1" applyBorder="1" applyAlignment="1">
      <alignment horizontal="center" vertical="top"/>
    </xf>
    <xf numFmtId="0" fontId="36" fillId="0" borderId="60" xfId="0" applyFont="1" applyBorder="1" applyAlignment="1">
      <alignment horizontal="center" vertical="top" wrapText="1"/>
    </xf>
    <xf numFmtId="0" fontId="43" fillId="0" borderId="60" xfId="0" applyFont="1" applyBorder="1" applyAlignment="1">
      <alignment horizontal="center" vertical="top" wrapText="1"/>
    </xf>
    <xf numFmtId="0" fontId="34" fillId="0" borderId="60" xfId="0" applyFont="1" applyBorder="1" applyAlignment="1">
      <alignment horizontal="left" vertical="top"/>
    </xf>
    <xf numFmtId="4" fontId="34" fillId="34" borderId="60" xfId="48" applyNumberFormat="1" applyFont="1" applyFill="1" applyBorder="1" applyAlignment="1">
      <alignment horizontal="left" vertical="top"/>
    </xf>
    <xf numFmtId="3" fontId="34" fillId="34" borderId="60" xfId="48" applyNumberFormat="1" applyFont="1" applyFill="1" applyBorder="1" applyAlignment="1">
      <alignment horizontal="left"/>
    </xf>
    <xf numFmtId="4" fontId="34" fillId="34" borderId="60" xfId="48" applyNumberFormat="1" applyFont="1" applyFill="1" applyBorder="1" applyAlignment="1">
      <alignment horizontal="left" vertical="top" wrapText="1"/>
    </xf>
    <xf numFmtId="0" fontId="49" fillId="32" borderId="60" xfId="0" applyFont="1" applyFill="1" applyBorder="1" applyAlignment="1">
      <alignment/>
    </xf>
    <xf numFmtId="4" fontId="34" fillId="0" borderId="60" xfId="48" applyNumberFormat="1" applyFont="1" applyBorder="1" applyAlignment="1">
      <alignment horizontal="left" vertical="top"/>
    </xf>
    <xf numFmtId="0" fontId="0" fillId="0" borderId="60" xfId="0" applyFont="1" applyFill="1" applyBorder="1" applyAlignment="1">
      <alignment horizontal="center" vertical="top"/>
    </xf>
    <xf numFmtId="3" fontId="0" fillId="0" borderId="60" xfId="0" applyNumberFormat="1" applyFont="1" applyBorder="1" applyAlignment="1">
      <alignment horizontal="center" vertical="top"/>
    </xf>
    <xf numFmtId="3" fontId="0" fillId="34" borderId="60" xfId="0" applyNumberFormat="1" applyFont="1" applyFill="1" applyBorder="1" applyAlignment="1">
      <alignment horizontal="center" vertical="top"/>
    </xf>
    <xf numFmtId="0" fontId="0" fillId="0" borderId="60" xfId="0" applyFont="1" applyBorder="1" applyAlignment="1">
      <alignment horizontal="justify" vertical="top"/>
    </xf>
    <xf numFmtId="3" fontId="0" fillId="0" borderId="6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5" fillId="32" borderId="0" xfId="0" applyFont="1" applyFill="1" applyAlignment="1">
      <alignment/>
    </xf>
    <xf numFmtId="0" fontId="74" fillId="32" borderId="0" xfId="0" applyFont="1" applyFill="1" applyAlignment="1">
      <alignment horizontal="left"/>
    </xf>
    <xf numFmtId="0" fontId="17" fillId="0" borderId="73" xfId="54" applyFont="1" applyBorder="1" applyAlignment="1">
      <alignment horizontal="center" vertical="center" wrapText="1"/>
      <protection/>
    </xf>
    <xf numFmtId="0" fontId="0" fillId="0" borderId="73" xfId="54" applyFont="1" applyBorder="1" applyAlignment="1">
      <alignment horizontal="right"/>
      <protection/>
    </xf>
    <xf numFmtId="214" fontId="0" fillId="4" borderId="73" xfId="54" applyNumberFormat="1" applyFont="1" applyFill="1" applyBorder="1">
      <alignment/>
      <protection/>
    </xf>
    <xf numFmtId="0" fontId="49" fillId="32" borderId="0" xfId="0" applyFont="1" applyFill="1" applyAlignment="1">
      <alignment/>
    </xf>
    <xf numFmtId="0" fontId="17" fillId="0" borderId="74" xfId="54" applyFont="1" applyBorder="1" applyAlignment="1">
      <alignment horizontal="right"/>
      <protection/>
    </xf>
    <xf numFmtId="214" fontId="25" fillId="34" borderId="73" xfId="50" applyNumberFormat="1" applyFont="1" applyFill="1" applyBorder="1" applyAlignment="1" applyProtection="1">
      <alignment/>
      <protection/>
    </xf>
    <xf numFmtId="214" fontId="0" fillId="4" borderId="75" xfId="54" applyNumberFormat="1" applyFont="1" applyFill="1" applyBorder="1">
      <alignment/>
      <protection/>
    </xf>
    <xf numFmtId="0" fontId="0" fillId="32" borderId="60" xfId="0" applyFill="1" applyBorder="1" applyAlignment="1">
      <alignment/>
    </xf>
    <xf numFmtId="0" fontId="49" fillId="0" borderId="73" xfId="54" applyFont="1" applyBorder="1" applyAlignment="1">
      <alignment horizontal="right"/>
      <protection/>
    </xf>
    <xf numFmtId="0" fontId="0" fillId="0" borderId="76" xfId="54" applyFont="1" applyBorder="1" applyAlignment="1">
      <alignment horizontal="right"/>
      <protection/>
    </xf>
    <xf numFmtId="0" fontId="17" fillId="32" borderId="0" xfId="0" applyFont="1" applyFill="1" applyAlignment="1">
      <alignment horizontal="right"/>
    </xf>
    <xf numFmtId="0" fontId="7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44" fontId="43" fillId="4" borderId="60" xfId="0" applyNumberFormat="1" applyFont="1" applyFill="1" applyBorder="1" applyAlignment="1">
      <alignment horizontal="right" vertical="center" wrapText="1"/>
    </xf>
    <xf numFmtId="211" fontId="16" fillId="0" borderId="0" xfId="49" applyNumberFormat="1" applyFont="1" applyFill="1" applyBorder="1" applyAlignment="1" applyProtection="1">
      <alignment vertical="center"/>
      <protection locked="0"/>
    </xf>
    <xf numFmtId="44" fontId="34" fillId="0" borderId="77" xfId="0" applyNumberFormat="1" applyFont="1" applyBorder="1" applyAlignment="1">
      <alignment wrapText="1"/>
    </xf>
    <xf numFmtId="185" fontId="5" fillId="32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60" xfId="0" applyNumberFormat="1" applyFont="1" applyFill="1" applyBorder="1" applyAlignment="1">
      <alignment vertical="center"/>
    </xf>
    <xf numFmtId="10" fontId="76" fillId="4" borderId="60" xfId="58" applyNumberFormat="1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vertical="center"/>
    </xf>
    <xf numFmtId="0" fontId="17" fillId="4" borderId="10" xfId="0" applyFont="1" applyFill="1" applyBorder="1" applyAlignment="1">
      <alignment horizontal="center" vertical="center" wrapText="1"/>
    </xf>
    <xf numFmtId="44" fontId="0" fillId="4" borderId="10" xfId="44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44" fontId="8" fillId="34" borderId="10" xfId="44" applyFont="1" applyFill="1" applyBorder="1" applyAlignment="1">
      <alignment horizontal="center" vertical="center"/>
    </xf>
    <xf numFmtId="44" fontId="0" fillId="34" borderId="10" xfId="44" applyFont="1" applyFill="1" applyBorder="1" applyAlignment="1">
      <alignment vertical="center"/>
    </xf>
    <xf numFmtId="10" fontId="14" fillId="34" borderId="48" xfId="58" applyNumberFormat="1" applyFont="1" applyFill="1" applyBorder="1" applyAlignment="1" applyProtection="1">
      <alignment horizontal="center" vertical="center" wrapText="1"/>
      <protection locked="0"/>
    </xf>
    <xf numFmtId="0" fontId="17" fillId="32" borderId="79" xfId="0" applyFont="1" applyFill="1" applyBorder="1" applyAlignment="1">
      <alignment horizontal="center"/>
    </xf>
    <xf numFmtId="0" fontId="17" fillId="32" borderId="80" xfId="0" applyFont="1" applyFill="1" applyBorder="1" applyAlignment="1">
      <alignment horizontal="center"/>
    </xf>
    <xf numFmtId="0" fontId="17" fillId="32" borderId="81" xfId="0" applyFont="1" applyFill="1" applyBorder="1" applyAlignment="1">
      <alignment horizontal="center" vertical="center"/>
    </xf>
    <xf numFmtId="0" fontId="17" fillId="32" borderId="81" xfId="0" applyFont="1" applyFill="1" applyBorder="1" applyAlignment="1">
      <alignment horizontal="center" vertical="center" wrapText="1"/>
    </xf>
    <xf numFmtId="202" fontId="17" fillId="32" borderId="81" xfId="0" applyNumberFormat="1" applyFont="1" applyFill="1" applyBorder="1" applyAlignment="1">
      <alignment horizontal="center" vertical="center" wrapText="1"/>
    </xf>
    <xf numFmtId="0" fontId="27" fillId="32" borderId="81" xfId="0" applyFont="1" applyFill="1" applyBorder="1" applyAlignment="1">
      <alignment horizontal="center" vertical="center" wrapText="1"/>
    </xf>
    <xf numFmtId="0" fontId="28" fillId="32" borderId="82" xfId="0" applyFont="1" applyFill="1" applyBorder="1" applyAlignment="1" applyProtection="1">
      <alignment horizontal="center" vertical="center" wrapText="1"/>
      <protection locked="0"/>
    </xf>
    <xf numFmtId="14" fontId="28" fillId="32" borderId="8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3" xfId="0" applyFont="1" applyFill="1" applyBorder="1" applyAlignment="1" applyProtection="1">
      <alignment horizontal="center" vertical="center" wrapText="1"/>
      <protection locked="0"/>
    </xf>
    <xf numFmtId="44" fontId="28" fillId="32" borderId="83" xfId="44" applyFont="1" applyFill="1" applyBorder="1" applyAlignment="1" applyProtection="1">
      <alignment horizontal="center" vertical="center" wrapText="1"/>
      <protection locked="0"/>
    </xf>
    <xf numFmtId="9" fontId="78" fillId="32" borderId="83" xfId="0" applyNumberFormat="1" applyFont="1" applyFill="1" applyBorder="1" applyAlignment="1" applyProtection="1">
      <alignment horizontal="center" vertical="center" wrapText="1"/>
      <protection locked="0"/>
    </xf>
    <xf numFmtId="2" fontId="28" fillId="32" borderId="83" xfId="0" applyNumberFormat="1" applyFont="1" applyFill="1" applyBorder="1" applyAlignment="1" applyProtection="1">
      <alignment horizontal="center" vertical="center" wrapText="1"/>
      <protection locked="0"/>
    </xf>
    <xf numFmtId="204" fontId="78" fillId="34" borderId="83" xfId="0" applyNumberFormat="1" applyFont="1" applyFill="1" applyBorder="1" applyAlignment="1">
      <alignment horizontal="center" vertical="center" wrapText="1"/>
    </xf>
    <xf numFmtId="9" fontId="28" fillId="32" borderId="8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3" xfId="0" applyFont="1" applyFill="1" applyBorder="1" applyAlignment="1">
      <alignment horizontal="center" vertical="center" wrapText="1"/>
    </xf>
    <xf numFmtId="0" fontId="28" fillId="32" borderId="84" xfId="0" applyFont="1" applyFill="1" applyBorder="1" applyAlignment="1" applyProtection="1">
      <alignment horizontal="center" vertical="center" wrapText="1"/>
      <protection locked="0"/>
    </xf>
    <xf numFmtId="14" fontId="28" fillId="32" borderId="8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5" xfId="0" applyFont="1" applyFill="1" applyBorder="1" applyAlignment="1" applyProtection="1">
      <alignment horizontal="center" vertical="center" wrapText="1"/>
      <protection locked="0"/>
    </xf>
    <xf numFmtId="44" fontId="28" fillId="32" borderId="85" xfId="44" applyFont="1" applyFill="1" applyBorder="1" applyAlignment="1" applyProtection="1">
      <alignment horizontal="center" vertical="center" wrapText="1"/>
      <protection locked="0"/>
    </xf>
    <xf numFmtId="9" fontId="78" fillId="32" borderId="8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5" xfId="0" applyFont="1" applyFill="1" applyBorder="1" applyAlignment="1">
      <alignment horizontal="center" vertical="center" wrapText="1"/>
    </xf>
    <xf numFmtId="0" fontId="28" fillId="32" borderId="86" xfId="0" applyFont="1" applyFill="1" applyBorder="1" applyAlignment="1" applyProtection="1">
      <alignment horizontal="center" vertical="center" wrapText="1"/>
      <protection locked="0"/>
    </xf>
    <xf numFmtId="14" fontId="28" fillId="32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7" xfId="0" applyFont="1" applyFill="1" applyBorder="1" applyAlignment="1" applyProtection="1">
      <alignment horizontal="center" vertical="center" wrapText="1"/>
      <protection locked="0"/>
    </xf>
    <xf numFmtId="14" fontId="29" fillId="32" borderId="87" xfId="0" applyNumberFormat="1" applyFont="1" applyFill="1" applyBorder="1" applyAlignment="1" applyProtection="1">
      <alignment horizontal="center" vertical="center" wrapText="1"/>
      <protection locked="0"/>
    </xf>
    <xf numFmtId="44" fontId="28" fillId="32" borderId="87" xfId="44" applyFont="1" applyFill="1" applyBorder="1" applyAlignment="1" applyProtection="1">
      <alignment horizontal="center" vertical="center" wrapText="1"/>
      <protection locked="0"/>
    </xf>
    <xf numFmtId="9" fontId="79" fillId="32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7" xfId="0" applyFont="1" applyFill="1" applyBorder="1" applyAlignment="1">
      <alignment horizontal="center" vertical="center" wrapText="1"/>
    </xf>
    <xf numFmtId="204" fontId="78" fillId="34" borderId="88" xfId="0" applyNumberFormat="1" applyFont="1" applyFill="1" applyBorder="1" applyAlignment="1">
      <alignment horizontal="center" vertical="center" wrapText="1"/>
    </xf>
    <xf numFmtId="9" fontId="30" fillId="32" borderId="88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89" xfId="0" applyFont="1" applyFill="1" applyBorder="1" applyAlignment="1">
      <alignment/>
    </xf>
    <xf numFmtId="0" fontId="10" fillId="0" borderId="0" xfId="0" applyFont="1" applyBorder="1" applyAlignment="1">
      <alignment/>
    </xf>
    <xf numFmtId="185" fontId="80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34" fillId="0" borderId="78" xfId="0" applyFont="1" applyBorder="1" applyAlignment="1">
      <alignment horizontal="center" vertical="center" wrapText="1"/>
    </xf>
    <xf numFmtId="3" fontId="35" fillId="33" borderId="9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2" fillId="4" borderId="91" xfId="0" applyFont="1" applyFill="1" applyBorder="1" applyAlignment="1">
      <alignment horizontal="center" vertical="center" wrapText="1"/>
    </xf>
    <xf numFmtId="44" fontId="25" fillId="34" borderId="10" xfId="44" applyNumberFormat="1" applyFont="1" applyFill="1" applyBorder="1" applyAlignment="1" applyProtection="1">
      <alignment horizontal="right" vertical="center" wrapText="1"/>
      <protection locked="0"/>
    </xf>
    <xf numFmtId="7" fontId="3" fillId="34" borderId="10" xfId="44" applyNumberFormat="1" applyFont="1" applyFill="1" applyBorder="1" applyAlignment="1" applyProtection="1">
      <alignment horizontal="center" vertical="center" wrapText="1"/>
      <protection locked="0"/>
    </xf>
    <xf numFmtId="44" fontId="25" fillId="4" borderId="10" xfId="44" applyFont="1" applyFill="1" applyBorder="1" applyAlignment="1">
      <alignment vertical="center"/>
    </xf>
    <xf numFmtId="0" fontId="12" fillId="32" borderId="92" xfId="0" applyFont="1" applyFill="1" applyBorder="1" applyAlignment="1">
      <alignment horizontal="center" vertical="center" wrapText="1"/>
    </xf>
    <xf numFmtId="3" fontId="33" fillId="32" borderId="93" xfId="0" applyNumberFormat="1" applyFont="1" applyFill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5" fillId="33" borderId="94" xfId="0" applyFont="1" applyFill="1" applyBorder="1" applyAlignment="1">
      <alignment horizontal="left" vertical="center"/>
    </xf>
    <xf numFmtId="0" fontId="35" fillId="33" borderId="95" xfId="0" applyFont="1" applyFill="1" applyBorder="1" applyAlignment="1">
      <alignment horizontal="left" vertical="center"/>
    </xf>
    <xf numFmtId="0" fontId="35" fillId="33" borderId="96" xfId="0" applyFont="1" applyFill="1" applyBorder="1" applyAlignment="1">
      <alignment horizontal="left" vertical="center"/>
    </xf>
    <xf numFmtId="0" fontId="56" fillId="0" borderId="94" xfId="0" applyFont="1" applyFill="1" applyBorder="1" applyAlignment="1">
      <alignment horizontal="center" vertical="center"/>
    </xf>
    <xf numFmtId="0" fontId="56" fillId="0" borderId="95" xfId="0" applyFont="1" applyFill="1" applyBorder="1" applyAlignment="1">
      <alignment horizontal="center" vertical="center"/>
    </xf>
    <xf numFmtId="0" fontId="56" fillId="0" borderId="96" xfId="0" applyFont="1" applyFill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/>
    </xf>
    <xf numFmtId="0" fontId="19" fillId="0" borderId="101" xfId="36" applyFont="1" applyBorder="1" applyAlignment="1" applyProtection="1">
      <alignment horizontal="center" vertical="center"/>
      <protection/>
    </xf>
    <xf numFmtId="0" fontId="19" fillId="0" borderId="72" xfId="36" applyFont="1" applyBorder="1" applyAlignment="1" applyProtection="1">
      <alignment horizontal="center" vertical="center"/>
      <protection/>
    </xf>
    <xf numFmtId="0" fontId="19" fillId="0" borderId="102" xfId="36" applyFont="1" applyBorder="1" applyAlignment="1" applyProtection="1">
      <alignment horizontal="center" vertical="center"/>
      <protection/>
    </xf>
    <xf numFmtId="0" fontId="34" fillId="34" borderId="94" xfId="0" applyFont="1" applyFill="1" applyBorder="1" applyAlignment="1">
      <alignment horizontal="right" vertical="center"/>
    </xf>
    <xf numFmtId="0" fontId="34" fillId="34" borderId="95" xfId="0" applyFont="1" applyFill="1" applyBorder="1" applyAlignment="1">
      <alignment horizontal="right" vertical="center"/>
    </xf>
    <xf numFmtId="0" fontId="34" fillId="34" borderId="103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185" fontId="69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77" fillId="32" borderId="93" xfId="0" applyNumberFormat="1" applyFont="1" applyFill="1" applyBorder="1" applyAlignment="1">
      <alignment horizontal="center" vertical="center" wrapText="1"/>
    </xf>
    <xf numFmtId="3" fontId="77" fillId="32" borderId="78" xfId="0" applyNumberFormat="1" applyFont="1" applyFill="1" applyBorder="1" applyAlignment="1">
      <alignment horizontal="center" vertical="center" wrapText="1"/>
    </xf>
    <xf numFmtId="3" fontId="77" fillId="32" borderId="69" xfId="0" applyNumberFormat="1" applyFont="1" applyFill="1" applyBorder="1" applyAlignment="1">
      <alignment horizontal="center" vertical="center" wrapText="1"/>
    </xf>
    <xf numFmtId="185" fontId="76" fillId="32" borderId="61" xfId="49" applyNumberFormat="1" applyFont="1" applyFill="1" applyBorder="1" applyAlignment="1" applyProtection="1">
      <alignment horizontal="left" vertical="center" wrapText="1"/>
      <protection locked="0"/>
    </xf>
    <xf numFmtId="185" fontId="76" fillId="32" borderId="91" xfId="49" applyNumberFormat="1" applyFont="1" applyFill="1" applyBorder="1" applyAlignment="1" applyProtection="1">
      <alignment horizontal="left" vertical="center" wrapText="1"/>
      <protection locked="0"/>
    </xf>
    <xf numFmtId="3" fontId="35" fillId="0" borderId="93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3" fontId="57" fillId="0" borderId="101" xfId="0" applyNumberFormat="1" applyFont="1" applyFill="1" applyBorder="1" applyAlignment="1">
      <alignment horizontal="center" vertical="center" wrapText="1"/>
    </xf>
    <xf numFmtId="3" fontId="57" fillId="0" borderId="72" xfId="0" applyNumberFormat="1" applyFont="1" applyFill="1" applyBorder="1" applyAlignment="1">
      <alignment horizontal="center" vertical="center" wrapText="1"/>
    </xf>
    <xf numFmtId="3" fontId="57" fillId="0" borderId="102" xfId="0" applyNumberFormat="1" applyFont="1" applyFill="1" applyBorder="1" applyAlignment="1">
      <alignment horizontal="center" vertical="center" wrapText="1"/>
    </xf>
    <xf numFmtId="185" fontId="3" fillId="32" borderId="104" xfId="49" applyNumberFormat="1" applyFont="1" applyFill="1" applyBorder="1" applyAlignment="1" applyProtection="1">
      <alignment horizontal="center" vertical="center"/>
      <protection locked="0"/>
    </xf>
    <xf numFmtId="185" fontId="3" fillId="32" borderId="48" xfId="49" applyNumberFormat="1" applyFont="1" applyFill="1" applyBorder="1" applyAlignment="1" applyProtection="1">
      <alignment horizontal="center" vertical="center"/>
      <protection locked="0"/>
    </xf>
    <xf numFmtId="0" fontId="43" fillId="4" borderId="60" xfId="0" applyFont="1" applyFill="1" applyBorder="1" applyAlignment="1">
      <alignment horizontal="center" vertical="center" wrapText="1"/>
    </xf>
    <xf numFmtId="185" fontId="3" fillId="32" borderId="6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horizontal="center" vertical="center" wrapText="1"/>
    </xf>
    <xf numFmtId="185" fontId="76" fillId="4" borderId="93" xfId="49" applyNumberFormat="1" applyFont="1" applyFill="1" applyBorder="1" applyAlignment="1" applyProtection="1">
      <alignment horizontal="left" vertical="center" wrapText="1"/>
      <protection locked="0"/>
    </xf>
    <xf numFmtId="185" fontId="76" fillId="4" borderId="69" xfId="49" applyNumberFormat="1" applyFont="1" applyFill="1" applyBorder="1" applyAlignment="1" applyProtection="1">
      <alignment horizontal="left" vertical="center" wrapText="1"/>
      <protection locked="0"/>
    </xf>
    <xf numFmtId="4" fontId="45" fillId="0" borderId="61" xfId="0" applyNumberFormat="1" applyFont="1" applyBorder="1" applyAlignment="1" quotePrefix="1">
      <alignment vertical="center"/>
    </xf>
    <xf numFmtId="4" fontId="45" fillId="0" borderId="91" xfId="0" applyNumberFormat="1" applyFont="1" applyBorder="1" applyAlignment="1" quotePrefix="1">
      <alignment vertical="center"/>
    </xf>
    <xf numFmtId="3" fontId="57" fillId="0" borderId="93" xfId="0" applyNumberFormat="1" applyFont="1" applyFill="1" applyBorder="1" applyAlignment="1">
      <alignment horizontal="center" vertical="center" wrapText="1"/>
    </xf>
    <xf numFmtId="3" fontId="57" fillId="0" borderId="78" xfId="0" applyNumberFormat="1" applyFont="1" applyFill="1" applyBorder="1" applyAlignment="1">
      <alignment horizontal="center" vertical="center" wrapText="1"/>
    </xf>
    <xf numFmtId="3" fontId="57" fillId="0" borderId="69" xfId="0" applyNumberFormat="1" applyFont="1" applyFill="1" applyBorder="1" applyAlignment="1">
      <alignment horizontal="center" vertical="center" wrapText="1"/>
    </xf>
    <xf numFmtId="185" fontId="37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91" xfId="0" applyBorder="1" applyAlignment="1">
      <alignment vertical="center" wrapText="1"/>
    </xf>
    <xf numFmtId="0" fontId="0" fillId="0" borderId="91" xfId="0" applyBorder="1" applyAlignment="1">
      <alignment vertical="center"/>
    </xf>
    <xf numFmtId="185" fontId="38" fillId="32" borderId="0" xfId="49" applyNumberFormat="1" applyFont="1" applyFill="1" applyBorder="1" applyAlignment="1" applyProtection="1">
      <alignment horizontal="left" vertical="center" wrapText="1"/>
      <protection locked="0"/>
    </xf>
    <xf numFmtId="185" fontId="6" fillId="32" borderId="60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104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48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105" xfId="49" applyNumberFormat="1" applyFont="1" applyFill="1" applyBorder="1" applyAlignment="1" applyProtection="1">
      <alignment horizontal="center" vertical="center" wrapText="1"/>
      <protection locked="0"/>
    </xf>
    <xf numFmtId="185" fontId="6" fillId="32" borderId="106" xfId="49" applyNumberFormat="1" applyFont="1" applyFill="1" applyBorder="1" applyAlignment="1" applyProtection="1">
      <alignment horizontal="center" vertical="center" wrapText="1"/>
      <protection locked="0"/>
    </xf>
    <xf numFmtId="185" fontId="14" fillId="32" borderId="104" xfId="49" applyNumberFormat="1" applyFont="1" applyFill="1" applyBorder="1" applyAlignment="1" applyProtection="1">
      <alignment horizontal="center" vertical="center" wrapText="1"/>
      <protection locked="0"/>
    </xf>
    <xf numFmtId="185" fontId="14" fillId="32" borderId="48" xfId="49" applyNumberFormat="1" applyFont="1" applyFill="1" applyBorder="1" applyAlignment="1" applyProtection="1">
      <alignment horizontal="center" vertical="center" wrapText="1"/>
      <protection locked="0"/>
    </xf>
    <xf numFmtId="185" fontId="80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3" fillId="4" borderId="9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7" xfId="0" applyFont="1" applyFill="1" applyBorder="1" applyAlignment="1">
      <alignment horizontal="center" vertical="center" wrapText="1"/>
    </xf>
    <xf numFmtId="0" fontId="5" fillId="32" borderId="71" xfId="0" applyFont="1" applyFill="1" applyBorder="1" applyAlignment="1">
      <alignment horizontal="center" vertical="center" wrapText="1"/>
    </xf>
    <xf numFmtId="3" fontId="12" fillId="32" borderId="108" xfId="0" applyNumberFormat="1" applyFont="1" applyFill="1" applyBorder="1" applyAlignment="1">
      <alignment horizontal="center" vertical="center" wrapText="1"/>
    </xf>
    <xf numFmtId="0" fontId="22" fillId="0" borderId="109" xfId="0" applyFont="1" applyBorder="1" applyAlignment="1">
      <alignment horizontal="center" vertical="center" wrapText="1"/>
    </xf>
    <xf numFmtId="3" fontId="35" fillId="33" borderId="93" xfId="0" applyNumberFormat="1" applyFont="1" applyFill="1" applyBorder="1" applyAlignment="1">
      <alignment horizontal="center" vertical="center" wrapText="1"/>
    </xf>
    <xf numFmtId="3" fontId="35" fillId="33" borderId="78" xfId="0" applyNumberFormat="1" applyFont="1" applyFill="1" applyBorder="1" applyAlignment="1">
      <alignment horizontal="center" vertical="center" wrapText="1"/>
    </xf>
    <xf numFmtId="3" fontId="35" fillId="33" borderId="69" xfId="0" applyNumberFormat="1" applyFont="1" applyFill="1" applyBorder="1" applyAlignment="1">
      <alignment horizontal="center" vertical="center" wrapText="1"/>
    </xf>
    <xf numFmtId="0" fontId="82" fillId="4" borderId="93" xfId="0" applyFont="1" applyFill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55" fillId="0" borderId="93" xfId="0" applyNumberFormat="1" applyFont="1" applyFill="1" applyBorder="1" applyAlignment="1">
      <alignment horizontal="center" vertical="center" wrapText="1"/>
    </xf>
    <xf numFmtId="3" fontId="55" fillId="0" borderId="78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12" fillId="32" borderId="110" xfId="0" applyFont="1" applyFill="1" applyBorder="1" applyAlignment="1">
      <alignment horizontal="center" vertical="center" wrapText="1"/>
    </xf>
    <xf numFmtId="0" fontId="12" fillId="32" borderId="111" xfId="0" applyFont="1" applyFill="1" applyBorder="1" applyAlignment="1">
      <alignment horizontal="center" vertical="center" wrapText="1"/>
    </xf>
    <xf numFmtId="0" fontId="12" fillId="32" borderId="108" xfId="0" applyFont="1" applyFill="1" applyBorder="1" applyAlignment="1">
      <alignment horizontal="center" vertical="center" wrapText="1"/>
    </xf>
    <xf numFmtId="0" fontId="12" fillId="32" borderId="109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12" fillId="32" borderId="104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wrapText="1"/>
    </xf>
    <xf numFmtId="3" fontId="55" fillId="0" borderId="6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3" fontId="40" fillId="32" borderId="93" xfId="0" applyNumberFormat="1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2" fillId="32" borderId="104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wrapText="1"/>
    </xf>
    <xf numFmtId="3" fontId="14" fillId="32" borderId="112" xfId="0" applyNumberFormat="1" applyFont="1" applyFill="1" applyBorder="1" applyAlignment="1">
      <alignment horizontal="center" vertical="center" wrapText="1"/>
    </xf>
    <xf numFmtId="3" fontId="14" fillId="32" borderId="113" xfId="0" applyNumberFormat="1" applyFont="1" applyFill="1" applyBorder="1" applyAlignment="1">
      <alignment horizontal="center" vertical="center" wrapText="1"/>
    </xf>
    <xf numFmtId="0" fontId="32" fillId="32" borderId="104" xfId="0" applyFont="1" applyFill="1" applyBorder="1" applyAlignment="1">
      <alignment horizontal="center" vertical="center" wrapText="1"/>
    </xf>
    <xf numFmtId="0" fontId="32" fillId="32" borderId="48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15" fillId="32" borderId="11" xfId="0" applyNumberFormat="1" applyFont="1" applyFill="1" applyBorder="1" applyAlignment="1">
      <alignment horizontal="center" vertical="center" wrapText="1"/>
    </xf>
    <xf numFmtId="3" fontId="15" fillId="32" borderId="107" xfId="0" applyNumberFormat="1" applyFont="1" applyFill="1" applyBorder="1" applyAlignment="1">
      <alignment horizontal="center" vertical="center" wrapText="1"/>
    </xf>
    <xf numFmtId="3" fontId="15" fillId="32" borderId="71" xfId="0" applyNumberFormat="1" applyFont="1" applyFill="1" applyBorder="1" applyAlignment="1">
      <alignment horizontal="center" vertical="center" wrapText="1"/>
    </xf>
    <xf numFmtId="3" fontId="23" fillId="0" borderId="107" xfId="0" applyNumberFormat="1" applyFont="1" applyFill="1" applyBorder="1" applyAlignment="1">
      <alignment horizontal="center" vertical="center" wrapText="1"/>
    </xf>
    <xf numFmtId="3" fontId="23" fillId="0" borderId="71" xfId="0" applyNumberFormat="1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3" fontId="21" fillId="33" borderId="71" xfId="0" applyNumberFormat="1" applyFont="1" applyFill="1" applyBorder="1" applyAlignment="1">
      <alignment horizontal="center" vertical="center" wrapText="1"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32" borderId="0" xfId="55" applyFont="1" applyFill="1" applyBorder="1" applyAlignment="1">
      <alignment horizontal="left" wrapText="1"/>
      <protection/>
    </xf>
    <xf numFmtId="0" fontId="75" fillId="0" borderId="78" xfId="0" applyFont="1" applyBorder="1" applyAlignment="1">
      <alignment horizontal="center" vertical="center" wrapText="1"/>
    </xf>
    <xf numFmtId="0" fontId="11" fillId="0" borderId="78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3" fontId="35" fillId="33" borderId="114" xfId="0" applyNumberFormat="1" applyFont="1" applyFill="1" applyBorder="1" applyAlignment="1">
      <alignment horizontal="center" vertical="center" wrapText="1"/>
    </xf>
    <xf numFmtId="3" fontId="35" fillId="33" borderId="115" xfId="0" applyNumberFormat="1" applyFont="1" applyFill="1" applyBorder="1" applyAlignment="1">
      <alignment horizontal="center" vertical="center" wrapText="1"/>
    </xf>
    <xf numFmtId="3" fontId="35" fillId="33" borderId="116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1" fillId="33" borderId="10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72" fillId="0" borderId="72" xfId="0" applyFont="1" applyFill="1" applyBorder="1" applyAlignment="1">
      <alignment horizontal="center"/>
    </xf>
    <xf numFmtId="0" fontId="73" fillId="0" borderId="72" xfId="0" applyFont="1" applyFill="1" applyBorder="1" applyAlignment="1">
      <alignment horizontal="center"/>
    </xf>
    <xf numFmtId="0" fontId="49" fillId="32" borderId="60" xfId="0" applyFont="1" applyFill="1" applyBorder="1" applyAlignment="1">
      <alignment horizontal="center"/>
    </xf>
    <xf numFmtId="3" fontId="35" fillId="32" borderId="93" xfId="0" applyNumberFormat="1" applyFont="1" applyFill="1" applyBorder="1" applyAlignment="1">
      <alignment horizontal="center" vertical="center" wrapText="1"/>
    </xf>
    <xf numFmtId="3" fontId="70" fillId="33" borderId="39" xfId="0" applyNumberFormat="1" applyFont="1" applyFill="1" applyBorder="1" applyAlignment="1">
      <alignment horizontal="right" vertical="center" wrapText="1"/>
    </xf>
    <xf numFmtId="3" fontId="70" fillId="33" borderId="117" xfId="0" applyNumberFormat="1" applyFont="1" applyFill="1" applyBorder="1" applyAlignment="1">
      <alignment horizontal="right" vertical="center" wrapText="1"/>
    </xf>
    <xf numFmtId="3" fontId="70" fillId="0" borderId="39" xfId="0" applyNumberFormat="1" applyFont="1" applyFill="1" applyBorder="1" applyAlignment="1">
      <alignment horizontal="left" vertical="center" wrapText="1"/>
    </xf>
    <xf numFmtId="3" fontId="70" fillId="0" borderId="0" xfId="0" applyNumberFormat="1" applyFont="1" applyFill="1" applyBorder="1" applyAlignment="1">
      <alignment horizontal="left" vertical="center" wrapText="1"/>
    </xf>
    <xf numFmtId="3" fontId="70" fillId="0" borderId="117" xfId="0" applyNumberFormat="1" applyFont="1" applyFill="1" applyBorder="1" applyAlignment="1">
      <alignment horizontal="left" vertical="center" wrapText="1"/>
    </xf>
    <xf numFmtId="0" fontId="66" fillId="32" borderId="93" xfId="0" applyFont="1" applyFill="1" applyBorder="1" applyAlignment="1">
      <alignment horizontal="center"/>
    </xf>
    <xf numFmtId="0" fontId="66" fillId="32" borderId="78" xfId="0" applyFont="1" applyFill="1" applyBorder="1" applyAlignment="1">
      <alignment horizontal="center"/>
    </xf>
    <xf numFmtId="0" fontId="66" fillId="32" borderId="69" xfId="0" applyFont="1" applyFill="1" applyBorder="1" applyAlignment="1">
      <alignment horizontal="center"/>
    </xf>
    <xf numFmtId="3" fontId="35" fillId="33" borderId="93" xfId="0" applyNumberFormat="1" applyFont="1" applyFill="1" applyBorder="1" applyAlignment="1">
      <alignment horizontal="justify" vertical="center" wrapText="1"/>
    </xf>
    <xf numFmtId="3" fontId="35" fillId="33" borderId="78" xfId="0" applyNumberFormat="1" applyFont="1" applyFill="1" applyBorder="1" applyAlignment="1">
      <alignment horizontal="justify" vertical="center" wrapText="1"/>
    </xf>
    <xf numFmtId="0" fontId="0" fillId="0" borderId="69" xfId="0" applyBorder="1" applyAlignment="1">
      <alignment horizontal="justify" vertical="center" wrapText="1"/>
    </xf>
    <xf numFmtId="3" fontId="40" fillId="32" borderId="78" xfId="0" applyNumberFormat="1" applyFont="1" applyFill="1" applyBorder="1" applyAlignment="1">
      <alignment horizontal="center" vertical="center" wrapText="1"/>
    </xf>
    <xf numFmtId="0" fontId="5" fillId="32" borderId="93" xfId="0" applyFont="1" applyFill="1" applyBorder="1" applyAlignment="1">
      <alignment horizontal="center" vertical="center" wrapText="1"/>
    </xf>
    <xf numFmtId="0" fontId="5" fillId="32" borderId="78" xfId="0" applyFont="1" applyFill="1" applyBorder="1" applyAlignment="1">
      <alignment horizontal="center" vertical="center" wrapText="1"/>
    </xf>
    <xf numFmtId="2" fontId="65" fillId="32" borderId="118" xfId="0" applyNumberFormat="1" applyFont="1" applyFill="1" applyBorder="1" applyAlignment="1">
      <alignment horizontal="center" vertical="center" wrapText="1"/>
    </xf>
    <xf numFmtId="2" fontId="65" fillId="32" borderId="119" xfId="0" applyNumberFormat="1" applyFont="1" applyFill="1" applyBorder="1" applyAlignment="1">
      <alignment horizontal="center" vertical="center" wrapText="1"/>
    </xf>
    <xf numFmtId="3" fontId="46" fillId="32" borderId="11" xfId="0" applyNumberFormat="1" applyFont="1" applyFill="1" applyBorder="1" applyAlignment="1">
      <alignment horizontal="center" vertical="center" wrapText="1"/>
    </xf>
    <xf numFmtId="3" fontId="46" fillId="32" borderId="107" xfId="0" applyNumberFormat="1" applyFont="1" applyFill="1" applyBorder="1" applyAlignment="1">
      <alignment horizontal="center" vertical="center" wrapText="1"/>
    </xf>
    <xf numFmtId="3" fontId="46" fillId="32" borderId="71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11" xfId="0" applyFont="1" applyFill="1" applyBorder="1" applyAlignment="1">
      <alignment horizontal="right" vertical="center"/>
    </xf>
    <xf numFmtId="0" fontId="17" fillId="32" borderId="71" xfId="0" applyFont="1" applyFill="1" applyBorder="1" applyAlignment="1">
      <alignment horizontal="right" vertical="center"/>
    </xf>
    <xf numFmtId="0" fontId="10" fillId="32" borderId="89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32" borderId="93" xfId="0" applyNumberFormat="1" applyFont="1" applyFill="1" applyBorder="1" applyAlignment="1">
      <alignment horizontal="center" vertical="center" wrapText="1"/>
    </xf>
    <xf numFmtId="0" fontId="11" fillId="0" borderId="78" xfId="0" applyFont="1" applyBorder="1" applyAlignment="1">
      <alignment/>
    </xf>
    <xf numFmtId="0" fontId="11" fillId="0" borderId="69" xfId="0" applyFont="1" applyBorder="1" applyAlignment="1">
      <alignment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07" xfId="0" applyNumberFormat="1" applyFont="1" applyFill="1" applyBorder="1" applyAlignment="1">
      <alignment horizontal="right" vertical="center" wrapText="1"/>
    </xf>
    <xf numFmtId="3" fontId="2" fillId="33" borderId="7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left" vertical="center" wrapText="1"/>
    </xf>
    <xf numFmtId="3" fontId="15" fillId="0" borderId="107" xfId="0" applyNumberFormat="1" applyFont="1" applyFill="1" applyBorder="1" applyAlignment="1">
      <alignment horizontal="left" vertical="center" wrapText="1"/>
    </xf>
    <xf numFmtId="3" fontId="15" fillId="0" borderId="71" xfId="0" applyNumberFormat="1" applyFont="1" applyFill="1" applyBorder="1" applyAlignment="1">
      <alignment horizontal="left" vertical="center" wrapText="1"/>
    </xf>
    <xf numFmtId="3" fontId="2" fillId="0" borderId="101" xfId="0" applyNumberFormat="1" applyFont="1" applyFill="1" applyBorder="1" applyAlignment="1">
      <alignment horizontal="center" vertical="center" wrapText="1"/>
    </xf>
    <xf numFmtId="3" fontId="2" fillId="0" borderId="72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2" fontId="65" fillId="32" borderId="68" xfId="0" applyNumberFormat="1" applyFont="1" applyFill="1" applyBorder="1" applyAlignment="1">
      <alignment horizontal="center" vertical="center" wrapText="1"/>
    </xf>
    <xf numFmtId="2" fontId="65" fillId="32" borderId="104" xfId="0" applyNumberFormat="1" applyFont="1" applyFill="1" applyBorder="1" applyAlignment="1">
      <alignment horizontal="center" vertical="center" wrapText="1"/>
    </xf>
    <xf numFmtId="2" fontId="65" fillId="32" borderId="120" xfId="0" applyNumberFormat="1" applyFont="1" applyFill="1" applyBorder="1" applyAlignment="1">
      <alignment horizontal="center" vertical="center" wrapText="1"/>
    </xf>
    <xf numFmtId="0" fontId="68" fillId="32" borderId="48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65" xfId="0" applyFont="1" applyFill="1" applyBorder="1" applyAlignment="1">
      <alignment horizontal="center" vertical="center" wrapText="1"/>
    </xf>
    <xf numFmtId="2" fontId="65" fillId="32" borderId="60" xfId="0" applyNumberFormat="1" applyFont="1" applyFill="1" applyBorder="1" applyAlignment="1">
      <alignment horizontal="center" vertical="center" wrapText="1"/>
    </xf>
    <xf numFmtId="3" fontId="46" fillId="32" borderId="105" xfId="0" applyNumberFormat="1" applyFont="1" applyFill="1" applyBorder="1" applyAlignment="1">
      <alignment horizontal="center" vertical="center" wrapText="1"/>
    </xf>
    <xf numFmtId="3" fontId="46" fillId="32" borderId="12" xfId="0" applyNumberFormat="1" applyFont="1" applyFill="1" applyBorder="1" applyAlignment="1">
      <alignment horizontal="center" vertical="center" wrapText="1"/>
    </xf>
    <xf numFmtId="3" fontId="46" fillId="32" borderId="27" xfId="0" applyNumberFormat="1" applyFont="1" applyFill="1" applyBorder="1" applyAlignment="1">
      <alignment horizontal="center" vertical="center" wrapText="1"/>
    </xf>
    <xf numFmtId="3" fontId="46" fillId="32" borderId="106" xfId="0" applyNumberFormat="1" applyFont="1" applyFill="1" applyBorder="1" applyAlignment="1">
      <alignment horizontal="center" vertical="center" wrapText="1"/>
    </xf>
    <xf numFmtId="3" fontId="46" fillId="32" borderId="41" xfId="0" applyNumberFormat="1" applyFont="1" applyFill="1" applyBorder="1" applyAlignment="1">
      <alignment horizontal="center" vertical="center" wrapText="1"/>
    </xf>
    <xf numFmtId="3" fontId="46" fillId="32" borderId="77" xfId="0" applyNumberFormat="1" applyFont="1" applyFill="1" applyBorder="1" applyAlignment="1">
      <alignment horizontal="center" vertical="center" wrapText="1"/>
    </xf>
    <xf numFmtId="3" fontId="46" fillId="32" borderId="104" xfId="0" applyNumberFormat="1" applyFont="1" applyFill="1" applyBorder="1" applyAlignment="1">
      <alignment horizontal="center" vertical="center" wrapText="1"/>
    </xf>
    <xf numFmtId="3" fontId="46" fillId="32" borderId="48" xfId="0" applyNumberFormat="1" applyFont="1" applyFill="1" applyBorder="1" applyAlignment="1">
      <alignment horizontal="center" vertical="center" wrapText="1"/>
    </xf>
    <xf numFmtId="0" fontId="24" fillId="4" borderId="105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7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0" fontId="8" fillId="32" borderId="121" xfId="0" applyFont="1" applyFill="1" applyBorder="1" applyAlignment="1">
      <alignment horizontal="center" vertical="center" wrapText="1"/>
    </xf>
    <xf numFmtId="0" fontId="8" fillId="32" borderId="122" xfId="0" applyFont="1" applyFill="1" applyBorder="1" applyAlignment="1">
      <alignment horizontal="center" vertical="center" wrapText="1"/>
    </xf>
    <xf numFmtId="0" fontId="43" fillId="4" borderId="78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23" xfId="0" applyFont="1" applyFill="1" applyBorder="1" applyAlignment="1">
      <alignment horizontal="center" vertical="center" wrapText="1"/>
    </xf>
    <xf numFmtId="2" fontId="65" fillId="32" borderId="124" xfId="0" applyNumberFormat="1" applyFont="1" applyFill="1" applyBorder="1" applyAlignment="1">
      <alignment horizontal="center" vertical="center" wrapText="1"/>
    </xf>
    <xf numFmtId="0" fontId="68" fillId="32" borderId="125" xfId="0" applyFont="1" applyFill="1" applyBorder="1" applyAlignment="1">
      <alignment horizontal="center" vertical="center" wrapText="1"/>
    </xf>
    <xf numFmtId="2" fontId="65" fillId="32" borderId="65" xfId="0" applyNumberFormat="1" applyFont="1" applyFill="1" applyBorder="1" applyAlignment="1">
      <alignment horizontal="center" vertical="center" wrapText="1"/>
    </xf>
    <xf numFmtId="3" fontId="46" fillId="32" borderId="68" xfId="0" applyNumberFormat="1" applyFont="1" applyFill="1" applyBorder="1" applyAlignment="1">
      <alignment horizontal="center" vertical="center" wrapText="1"/>
    </xf>
    <xf numFmtId="0" fontId="12" fillId="32" borderId="93" xfId="0" applyFont="1" applyFill="1" applyBorder="1" applyAlignment="1">
      <alignment horizontal="center" vertical="center" wrapText="1"/>
    </xf>
    <xf numFmtId="0" fontId="12" fillId="32" borderId="92" xfId="0" applyFont="1" applyFill="1" applyBorder="1" applyAlignment="1">
      <alignment horizontal="center" vertical="center" wrapText="1"/>
    </xf>
    <xf numFmtId="2" fontId="65" fillId="32" borderId="126" xfId="0" applyNumberFormat="1" applyFont="1" applyFill="1" applyBorder="1" applyAlignment="1">
      <alignment horizontal="center" vertical="center" wrapText="1"/>
    </xf>
    <xf numFmtId="3" fontId="65" fillId="32" borderId="68" xfId="0" applyNumberFormat="1" applyFont="1" applyFill="1" applyBorder="1" applyAlignment="1">
      <alignment horizontal="center" vertical="center" wrapText="1"/>
    </xf>
    <xf numFmtId="0" fontId="36" fillId="4" borderId="61" xfId="0" applyFont="1" applyFill="1" applyBorder="1" applyAlignment="1">
      <alignment horizontal="center" vertical="center" wrapText="1"/>
    </xf>
    <xf numFmtId="0" fontId="36" fillId="4" borderId="91" xfId="0" applyFont="1" applyFill="1" applyBorder="1" applyAlignment="1">
      <alignment horizontal="center" vertical="center" wrapText="1"/>
    </xf>
    <xf numFmtId="0" fontId="60" fillId="4" borderId="93" xfId="0" applyFont="1" applyFill="1" applyBorder="1" applyAlignment="1">
      <alignment horizontal="center" vertical="center" wrapText="1"/>
    </xf>
    <xf numFmtId="0" fontId="60" fillId="4" borderId="78" xfId="0" applyFont="1" applyFill="1" applyBorder="1" applyAlignment="1">
      <alignment horizontal="center" vertical="center" wrapText="1"/>
    </xf>
    <xf numFmtId="0" fontId="5" fillId="32" borderId="93" xfId="0" applyFont="1" applyFill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3" fontId="55" fillId="0" borderId="93" xfId="0" applyNumberFormat="1" applyFont="1" applyFill="1" applyBorder="1" applyAlignment="1">
      <alignment horizontal="left" vertical="center" wrapTex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2" fontId="5" fillId="32" borderId="93" xfId="0" applyNumberFormat="1" applyFont="1" applyFill="1" applyBorder="1" applyAlignment="1">
      <alignment horizontal="center" vertical="center" wrapText="1"/>
    </xf>
    <xf numFmtId="2" fontId="3" fillId="32" borderId="124" xfId="0" applyNumberFormat="1" applyFont="1" applyFill="1" applyBorder="1" applyAlignment="1">
      <alignment horizontal="center" vertical="center" wrapText="1"/>
    </xf>
    <xf numFmtId="2" fontId="3" fillId="32" borderId="126" xfId="0" applyNumberFormat="1" applyFont="1" applyFill="1" applyBorder="1" applyAlignment="1">
      <alignment horizontal="center" vertical="center" wrapText="1"/>
    </xf>
    <xf numFmtId="0" fontId="9" fillId="32" borderId="125" xfId="0" applyFont="1" applyFill="1" applyBorder="1" applyAlignment="1">
      <alignment horizontal="center" vertical="center" wrapText="1"/>
    </xf>
    <xf numFmtId="0" fontId="36" fillId="4" borderId="99" xfId="0" applyFont="1" applyFill="1" applyBorder="1" applyAlignment="1">
      <alignment horizontal="center" vertical="center" wrapText="1"/>
    </xf>
    <xf numFmtId="0" fontId="36" fillId="4" borderId="102" xfId="0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horizontal="left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90" zoomScaleNormal="90" zoomScalePageLayoutView="0" workbookViewId="0" topLeftCell="A1">
      <selection activeCell="M31" sqref="M31"/>
    </sheetView>
  </sheetViews>
  <sheetFormatPr defaultColWidth="9.140625" defaultRowHeight="12.75"/>
  <cols>
    <col min="1" max="1" width="22.8515625" style="99" customWidth="1"/>
    <col min="2" max="2" width="3.421875" style="99" customWidth="1"/>
    <col min="3" max="3" width="10.00390625" style="99" customWidth="1"/>
    <col min="4" max="4" width="17.8515625" style="99" customWidth="1"/>
    <col min="5" max="5" width="6.00390625" style="99" bestFit="1" customWidth="1"/>
    <col min="6" max="6" width="3.421875" style="99" customWidth="1"/>
    <col min="7" max="7" width="11.421875" style="99" customWidth="1"/>
    <col min="8" max="8" width="21.140625" style="99" customWidth="1"/>
    <col min="9" max="9" width="14.421875" style="99" customWidth="1"/>
    <col min="10" max="10" width="21.28125" style="99" customWidth="1"/>
    <col min="11" max="11" width="11.140625" style="99" customWidth="1"/>
    <col min="12" max="15" width="9.140625" style="99" customWidth="1"/>
    <col min="16" max="16" width="17.421875" style="99" customWidth="1"/>
    <col min="17" max="16384" width="9.140625" style="99" customWidth="1"/>
  </cols>
  <sheetData>
    <row r="1" ht="27" customHeight="1">
      <c r="H1" s="101" t="s">
        <v>200</v>
      </c>
    </row>
    <row r="2" spans="1:16" ht="78" customHeight="1">
      <c r="A2" s="392" t="s">
        <v>207</v>
      </c>
      <c r="B2" s="393"/>
      <c r="C2" s="393"/>
      <c r="D2" s="393"/>
      <c r="E2" s="393"/>
      <c r="F2" s="393"/>
      <c r="G2" s="393"/>
      <c r="H2" s="393"/>
      <c r="I2" s="393"/>
      <c r="J2" s="393"/>
      <c r="K2" s="394"/>
      <c r="L2" s="144"/>
      <c r="M2" s="145"/>
      <c r="N2" s="145"/>
      <c r="O2" s="145"/>
      <c r="P2" s="145"/>
    </row>
    <row r="3" spans="1:13" s="70" customFormat="1" ht="12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s="70" customFormat="1" ht="15">
      <c r="A4" s="401"/>
      <c r="B4" s="402"/>
      <c r="C4" s="402"/>
      <c r="D4" s="402"/>
      <c r="E4" s="402"/>
      <c r="F4" s="402"/>
      <c r="G4" s="402"/>
      <c r="H4" s="402"/>
      <c r="I4" s="402"/>
      <c r="J4" s="402"/>
      <c r="K4" s="403"/>
      <c r="L4" s="190"/>
      <c r="M4" s="190"/>
    </row>
    <row r="5" spans="1:13" s="70" customFormat="1" ht="12" customHeight="1">
      <c r="A5" s="404" t="s">
        <v>219</v>
      </c>
      <c r="B5" s="405"/>
      <c r="C5" s="405"/>
      <c r="D5" s="405"/>
      <c r="E5" s="405"/>
      <c r="F5" s="405"/>
      <c r="G5" s="405"/>
      <c r="H5" s="405"/>
      <c r="I5" s="405"/>
      <c r="J5" s="405"/>
      <c r="K5" s="406"/>
      <c r="L5" s="190"/>
      <c r="M5" s="190"/>
    </row>
    <row r="6" spans="1:13" s="70" customFormat="1" ht="3.75" customHeight="1">
      <c r="A6" s="407"/>
      <c r="B6" s="408"/>
      <c r="C6" s="408"/>
      <c r="D6" s="408"/>
      <c r="E6" s="408"/>
      <c r="F6" s="408"/>
      <c r="G6" s="408"/>
      <c r="H6" s="408"/>
      <c r="I6" s="408"/>
      <c r="J6" s="408"/>
      <c r="K6" s="409"/>
      <c r="L6" s="191"/>
      <c r="M6" s="191"/>
    </row>
    <row r="7" spans="1:13" s="70" customFormat="1" ht="9" customHeight="1" thickBo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11" s="101" customFormat="1" ht="22.5" customHeight="1" thickBot="1">
      <c r="A8" s="395" t="s">
        <v>91</v>
      </c>
      <c r="B8" s="396"/>
      <c r="C8" s="396"/>
      <c r="D8" s="397"/>
      <c r="E8" s="398" t="s">
        <v>112</v>
      </c>
      <c r="F8" s="399"/>
      <c r="G8" s="399"/>
      <c r="H8" s="399"/>
      <c r="I8" s="399"/>
      <c r="J8" s="399"/>
      <c r="K8" s="400"/>
    </row>
    <row r="9" spans="1:16" ht="11.25" customHeight="1" thickBot="1">
      <c r="A9" s="198"/>
      <c r="B9" s="198"/>
      <c r="C9" s="198"/>
      <c r="D9" s="19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1" s="101" customFormat="1" ht="21" customHeight="1" thickBot="1">
      <c r="A10" s="395" t="s">
        <v>8</v>
      </c>
      <c r="B10" s="396"/>
      <c r="C10" s="396"/>
      <c r="D10" s="397"/>
      <c r="E10" s="398" t="s">
        <v>113</v>
      </c>
      <c r="F10" s="399"/>
      <c r="G10" s="399"/>
      <c r="H10" s="399"/>
      <c r="I10" s="399"/>
      <c r="J10" s="399"/>
      <c r="K10" s="400"/>
    </row>
    <row r="11" spans="1:16" s="101" customFormat="1" ht="12" customHeight="1" thickBot="1">
      <c r="A11" s="199"/>
      <c r="B11" s="199"/>
      <c r="C11" s="199"/>
      <c r="D11" s="199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s="101" customFormat="1" ht="25.5" customHeight="1" thickBot="1">
      <c r="A12" s="395" t="s">
        <v>9</v>
      </c>
      <c r="B12" s="396"/>
      <c r="C12" s="396"/>
      <c r="D12" s="397"/>
      <c r="E12" s="398" t="s">
        <v>114</v>
      </c>
      <c r="F12" s="399"/>
      <c r="G12" s="399"/>
      <c r="H12" s="399"/>
      <c r="I12" s="399"/>
      <c r="J12" s="399"/>
      <c r="K12" s="400"/>
      <c r="L12" s="103"/>
      <c r="M12" s="103"/>
      <c r="N12" s="103"/>
      <c r="O12" s="103"/>
      <c r="P12" s="103"/>
    </row>
    <row r="13" spans="1:16" ht="13.5" thickBo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s="101" customFormat="1" ht="21" customHeight="1" thickBot="1">
      <c r="A14" s="395" t="s">
        <v>97</v>
      </c>
      <c r="B14" s="396"/>
      <c r="C14" s="396"/>
      <c r="D14" s="397"/>
      <c r="E14" s="410" t="s">
        <v>106</v>
      </c>
      <c r="F14" s="411"/>
      <c r="G14" s="412"/>
      <c r="H14" s="220">
        <v>32874</v>
      </c>
      <c r="I14" s="221" t="s">
        <v>107</v>
      </c>
      <c r="J14" s="220">
        <v>32874</v>
      </c>
      <c r="K14" s="220"/>
      <c r="L14" s="103"/>
      <c r="M14" s="103"/>
      <c r="N14" s="103"/>
      <c r="O14" s="103"/>
      <c r="P14" s="103"/>
    </row>
    <row r="15" spans="1:16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s="105" customFormat="1" ht="18">
      <c r="A16" s="104"/>
      <c r="B16" s="211" t="s">
        <v>35</v>
      </c>
      <c r="C16" s="106" t="s">
        <v>15</v>
      </c>
      <c r="D16" s="107"/>
      <c r="E16" s="108"/>
      <c r="L16" s="108"/>
      <c r="M16" s="109"/>
      <c r="N16" s="104"/>
      <c r="O16" s="104"/>
      <c r="P16" s="104"/>
    </row>
    <row r="17" spans="1:16" s="105" customFormat="1" ht="8.25" customHeight="1">
      <c r="A17" s="104"/>
      <c r="B17" s="104"/>
      <c r="C17" s="104"/>
      <c r="D17" s="108"/>
      <c r="E17" s="108"/>
      <c r="L17" s="108"/>
      <c r="M17" s="109"/>
      <c r="N17" s="104"/>
      <c r="O17" s="104"/>
      <c r="P17" s="104"/>
    </row>
    <row r="18" spans="1:16" s="105" customFormat="1" ht="18">
      <c r="A18" s="104"/>
      <c r="B18" s="211" t="s">
        <v>35</v>
      </c>
      <c r="C18" s="108" t="s">
        <v>34</v>
      </c>
      <c r="E18" s="111"/>
      <c r="L18" s="111"/>
      <c r="M18" s="109"/>
      <c r="N18" s="104"/>
      <c r="O18" s="104"/>
      <c r="P18" s="104"/>
    </row>
    <row r="19" spans="1:16" s="105" customFormat="1" ht="12.75">
      <c r="A19" s="104"/>
      <c r="B19" s="104"/>
      <c r="C19" s="104"/>
      <c r="D19" s="104"/>
      <c r="E19" s="104"/>
      <c r="F19" s="109"/>
      <c r="K19" s="109"/>
      <c r="L19" s="109"/>
      <c r="M19" s="109"/>
      <c r="N19" s="104"/>
      <c r="O19" s="104"/>
      <c r="P19" s="104"/>
    </row>
    <row r="20" spans="1:15" s="112" customFormat="1" ht="16.5" customHeight="1">
      <c r="A20" s="288" t="s">
        <v>246</v>
      </c>
      <c r="B20" s="289"/>
      <c r="C20" s="289"/>
      <c r="D20" s="289"/>
      <c r="E20" s="290"/>
      <c r="F20" s="289"/>
      <c r="G20" s="290"/>
      <c r="H20" s="290"/>
      <c r="I20" s="290"/>
      <c r="J20" s="290"/>
      <c r="K20" s="290"/>
      <c r="L20" s="290"/>
      <c r="M20" s="289"/>
      <c r="N20" s="289"/>
      <c r="O20" s="110"/>
    </row>
    <row r="21" spans="1:15" s="112" customFormat="1" ht="7.5" customHeight="1">
      <c r="A21" s="289"/>
      <c r="B21" s="289"/>
      <c r="C21" s="289"/>
      <c r="D21" s="289"/>
      <c r="E21" s="291"/>
      <c r="F21" s="291"/>
      <c r="G21" s="290"/>
      <c r="H21" s="290"/>
      <c r="I21" s="290"/>
      <c r="J21" s="290"/>
      <c r="K21" s="290"/>
      <c r="L21" s="290"/>
      <c r="M21" s="289"/>
      <c r="N21" s="289"/>
      <c r="O21" s="110"/>
    </row>
    <row r="22" spans="1:15" s="105" customFormat="1" ht="13.5" customHeight="1">
      <c r="A22" s="113"/>
      <c r="B22" s="113" t="s">
        <v>247</v>
      </c>
      <c r="C22" s="113"/>
      <c r="E22" s="292"/>
      <c r="F22" s="113"/>
      <c r="G22" s="292"/>
      <c r="H22" s="292"/>
      <c r="I22" s="292"/>
      <c r="J22" s="292"/>
      <c r="K22" s="113"/>
      <c r="L22" s="113"/>
      <c r="M22" s="113"/>
      <c r="N22" s="113"/>
      <c r="O22" s="104"/>
    </row>
    <row r="23" spans="1:15" s="105" customFormat="1" ht="18.75" customHeight="1">
      <c r="A23" s="113"/>
      <c r="B23" s="115" t="s">
        <v>32</v>
      </c>
      <c r="C23" s="113"/>
      <c r="E23" s="292"/>
      <c r="F23" s="113"/>
      <c r="G23" s="292"/>
      <c r="H23" s="292"/>
      <c r="I23" s="292"/>
      <c r="J23" s="292"/>
      <c r="K23" s="113"/>
      <c r="L23" s="113"/>
      <c r="M23" s="113"/>
      <c r="N23" s="113"/>
      <c r="O23" s="104"/>
    </row>
    <row r="24" spans="1:16" s="105" customFormat="1" ht="12.75">
      <c r="A24" s="104"/>
      <c r="C24" s="104"/>
      <c r="D24" s="104"/>
      <c r="E24" s="104"/>
      <c r="F24" s="104"/>
      <c r="G24" s="104"/>
      <c r="H24" s="104"/>
      <c r="I24" s="104"/>
      <c r="J24" s="104"/>
      <c r="L24" s="104"/>
      <c r="M24" s="104"/>
      <c r="N24" s="104"/>
      <c r="O24" s="104"/>
      <c r="P24" s="104"/>
    </row>
    <row r="25" spans="5:16" s="105" customFormat="1" ht="8.25" customHeight="1">
      <c r="E25" s="104"/>
      <c r="F25" s="104"/>
      <c r="G25" s="104"/>
      <c r="H25" s="104"/>
      <c r="I25" s="104"/>
      <c r="J25" s="104"/>
      <c r="L25" s="104"/>
      <c r="M25" s="104"/>
      <c r="N25" s="104"/>
      <c r="O25" s="104"/>
      <c r="P25" s="104"/>
    </row>
    <row r="26" spans="1:16" s="105" customFormat="1" ht="12.75">
      <c r="A26" s="109" t="s">
        <v>28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s="105" customFormat="1" ht="6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s="105" customFormat="1" ht="12.75">
      <c r="A28" s="113" t="s">
        <v>78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s="105" customFormat="1" ht="8.2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s="105" customFormat="1" ht="12.75">
      <c r="A30" s="114" t="s">
        <v>11</v>
      </c>
      <c r="B30" s="114"/>
      <c r="C30" s="114"/>
      <c r="D30" s="114"/>
      <c r="E30" s="114"/>
      <c r="F30" s="114"/>
      <c r="G30" s="114"/>
      <c r="H30" s="413" t="s">
        <v>98</v>
      </c>
      <c r="I30" s="413"/>
      <c r="J30" s="413"/>
      <c r="L30" s="113"/>
      <c r="M30" s="113"/>
      <c r="N30" s="113"/>
      <c r="O30" s="113"/>
      <c r="P30" s="113"/>
    </row>
    <row r="31" spans="1:16" s="105" customFormat="1" ht="20.25" customHeight="1">
      <c r="A31" s="113" t="s">
        <v>12</v>
      </c>
      <c r="B31" s="113"/>
      <c r="C31" s="113"/>
      <c r="D31" s="113" t="s">
        <v>13</v>
      </c>
      <c r="E31" s="113"/>
      <c r="F31" s="113"/>
      <c r="G31" s="113" t="s">
        <v>14</v>
      </c>
      <c r="H31" s="113"/>
      <c r="I31" s="113"/>
      <c r="J31" s="113"/>
      <c r="L31" s="113"/>
      <c r="M31" s="113"/>
      <c r="N31" s="113"/>
      <c r="O31" s="113"/>
      <c r="P31" s="113"/>
    </row>
  </sheetData>
  <sheetProtection/>
  <mergeCells count="13"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  <mergeCell ref="A8:D8"/>
    <mergeCell ref="E8:K8"/>
    <mergeCell ref="A6:K6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23.140625" style="17" customWidth="1"/>
    <col min="2" max="2" width="12.57421875" style="17" customWidth="1"/>
    <col min="3" max="3" width="13.7109375" style="17" customWidth="1"/>
    <col min="4" max="4" width="14.140625" style="17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384" t="s">
        <v>202</v>
      </c>
      <c r="D1" s="4"/>
      <c r="E1" s="17"/>
      <c r="K1" s="4"/>
    </row>
    <row r="2" spans="1:11" ht="12.75" customHeight="1">
      <c r="A2" s="4"/>
      <c r="D2" s="380"/>
      <c r="E2" s="17"/>
      <c r="K2" s="4"/>
    </row>
    <row r="3" spans="1:15" s="2" customFormat="1" ht="34.5" customHeight="1" thickBot="1">
      <c r="A3" s="539" t="s">
        <v>222</v>
      </c>
      <c r="B3" s="540"/>
      <c r="C3" s="540"/>
      <c r="D3" s="540"/>
      <c r="E3" s="540"/>
      <c r="F3" s="540"/>
      <c r="G3" s="540"/>
      <c r="H3" s="540"/>
      <c r="I3" s="540"/>
      <c r="J3" s="540"/>
      <c r="K3" s="541"/>
      <c r="L3" s="1"/>
      <c r="M3" s="1"/>
      <c r="N3" s="1"/>
      <c r="O3" s="1"/>
    </row>
    <row r="4" spans="1:11" s="2" customFormat="1" ht="29.25" customHeight="1" thickBot="1">
      <c r="A4" s="542" t="s">
        <v>188</v>
      </c>
      <c r="B4" s="543"/>
      <c r="C4" s="544"/>
      <c r="D4" s="545"/>
      <c r="E4" s="546"/>
      <c r="F4" s="546"/>
      <c r="G4" s="546"/>
      <c r="H4" s="546"/>
      <c r="I4" s="546"/>
      <c r="J4" s="546"/>
      <c r="K4" s="547"/>
    </row>
    <row r="5" spans="1:11" s="2" customFormat="1" ht="7.5" customHeight="1">
      <c r="A5" s="243"/>
      <c r="B5" s="243"/>
      <c r="C5" s="243"/>
      <c r="D5" s="272"/>
      <c r="E5" s="272"/>
      <c r="F5" s="272"/>
      <c r="G5" s="272"/>
      <c r="H5" s="272"/>
      <c r="I5" s="272"/>
      <c r="J5" s="272"/>
      <c r="K5" s="272"/>
    </row>
    <row r="6" spans="1:11" s="2" customFormat="1" ht="21" customHeight="1">
      <c r="A6" s="548" t="s">
        <v>144</v>
      </c>
      <c r="B6" s="549"/>
      <c r="C6" s="549"/>
      <c r="D6" s="549"/>
      <c r="E6" s="549"/>
      <c r="F6" s="549"/>
      <c r="G6" s="549"/>
      <c r="H6" s="549"/>
      <c r="I6" s="549"/>
      <c r="J6" s="549"/>
      <c r="K6" s="550"/>
    </row>
    <row r="7" spans="1:11" s="82" customFormat="1" ht="30" customHeight="1" thickBot="1">
      <c r="A7" s="537" t="s">
        <v>189</v>
      </c>
      <c r="B7" s="537"/>
      <c r="C7" s="537"/>
      <c r="D7" s="537"/>
      <c r="E7" s="537"/>
      <c r="F7" s="537"/>
      <c r="G7" s="537"/>
      <c r="H7" s="537"/>
      <c r="I7" s="537"/>
      <c r="J7" s="537"/>
      <c r="K7" s="379"/>
    </row>
    <row r="8" spans="1:11" s="82" customFormat="1" ht="14.25" thickBot="1" thickTop="1">
      <c r="A8" s="349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</row>
    <row r="9" spans="1:14" s="84" customFormat="1" ht="69" customHeight="1" thickBot="1" thickTop="1">
      <c r="A9" s="351" t="s">
        <v>190</v>
      </c>
      <c r="B9" s="352" t="s">
        <v>18</v>
      </c>
      <c r="C9" s="352" t="s">
        <v>23</v>
      </c>
      <c r="D9" s="352" t="s">
        <v>24</v>
      </c>
      <c r="E9" s="353" t="s">
        <v>72</v>
      </c>
      <c r="F9" s="352" t="s">
        <v>191</v>
      </c>
      <c r="G9" s="354" t="s">
        <v>25</v>
      </c>
      <c r="H9" s="352" t="s">
        <v>30</v>
      </c>
      <c r="I9" s="354" t="s">
        <v>19</v>
      </c>
      <c r="J9" s="352" t="s">
        <v>26</v>
      </c>
      <c r="K9" s="354" t="s">
        <v>20</v>
      </c>
      <c r="L9" s="83"/>
      <c r="M9" s="83"/>
      <c r="N9" s="83"/>
    </row>
    <row r="10" spans="1:13" s="82" customFormat="1" ht="15" customHeight="1" thickTop="1">
      <c r="A10" s="355"/>
      <c r="B10" s="356"/>
      <c r="C10" s="357"/>
      <c r="D10" s="357"/>
      <c r="E10" s="356"/>
      <c r="F10" s="358"/>
      <c r="G10" s="359"/>
      <c r="H10" s="360"/>
      <c r="I10" s="361">
        <f>IF(H10="",0,F10*G10*H10/360)</f>
        <v>0</v>
      </c>
      <c r="J10" s="362"/>
      <c r="K10" s="361">
        <f>I10*J10</f>
        <v>0</v>
      </c>
      <c r="L10" s="85"/>
      <c r="M10" s="85"/>
    </row>
    <row r="11" spans="1:13" s="82" customFormat="1" ht="15" customHeight="1">
      <c r="A11" s="355"/>
      <c r="B11" s="356"/>
      <c r="C11" s="357"/>
      <c r="D11" s="357"/>
      <c r="E11" s="356"/>
      <c r="F11" s="358"/>
      <c r="G11" s="359"/>
      <c r="H11" s="363"/>
      <c r="I11" s="361">
        <f>IF(H11="",0,F11*G11*H11/360)</f>
        <v>0</v>
      </c>
      <c r="J11" s="362"/>
      <c r="K11" s="361">
        <f>I11*J11</f>
        <v>0</v>
      </c>
      <c r="L11" s="85"/>
      <c r="M11" s="85"/>
    </row>
    <row r="12" spans="1:14" s="82" customFormat="1" ht="15" customHeight="1">
      <c r="A12" s="364"/>
      <c r="B12" s="365"/>
      <c r="C12" s="366"/>
      <c r="D12" s="366"/>
      <c r="E12" s="365"/>
      <c r="F12" s="367"/>
      <c r="G12" s="368"/>
      <c r="H12" s="369"/>
      <c r="I12" s="361">
        <f>IF(H12="",0,F12*G12*H12/360)</f>
        <v>0</v>
      </c>
      <c r="J12" s="362"/>
      <c r="K12" s="361">
        <f>I12*J12</f>
        <v>0</v>
      </c>
      <c r="L12" s="85"/>
      <c r="M12" s="85"/>
      <c r="N12" s="85"/>
    </row>
    <row r="13" spans="1:14" s="82" customFormat="1" ht="15" customHeight="1">
      <c r="A13" s="364"/>
      <c r="B13" s="365"/>
      <c r="C13" s="366"/>
      <c r="D13" s="366"/>
      <c r="E13" s="365"/>
      <c r="F13" s="367"/>
      <c r="G13" s="368"/>
      <c r="H13" s="369"/>
      <c r="I13" s="361">
        <f>IF(H13="",0,F13*G13*H13/360)</f>
        <v>0</v>
      </c>
      <c r="J13" s="362"/>
      <c r="K13" s="361">
        <f>I13*J13</f>
        <v>0</v>
      </c>
      <c r="L13" s="85"/>
      <c r="M13" s="85"/>
      <c r="N13" s="85"/>
    </row>
    <row r="14" spans="1:14" s="82" customFormat="1" ht="15" customHeight="1" thickBot="1">
      <c r="A14" s="370"/>
      <c r="B14" s="371"/>
      <c r="C14" s="372"/>
      <c r="D14" s="372"/>
      <c r="E14" s="373"/>
      <c r="F14" s="374"/>
      <c r="G14" s="375"/>
      <c r="H14" s="376"/>
      <c r="I14" s="377">
        <f>IF(H14="",0,F14*G14*H14/360)</f>
        <v>0</v>
      </c>
      <c r="J14" s="378"/>
      <c r="K14" s="377">
        <f>I14*J14</f>
        <v>0</v>
      </c>
      <c r="L14" s="85"/>
      <c r="M14" s="85"/>
      <c r="N14" s="85"/>
    </row>
    <row r="15" spans="1:17" s="82" customFormat="1" ht="13.5" thickTop="1">
      <c r="A15" s="86"/>
      <c r="B15" s="86"/>
      <c r="C15" s="86"/>
      <c r="D15" s="87"/>
      <c r="E15" s="85"/>
      <c r="F15" s="88"/>
      <c r="G15" s="89"/>
      <c r="H15" s="89"/>
      <c r="I15" s="90"/>
      <c r="J15" s="85"/>
      <c r="K15" s="85"/>
      <c r="L15" s="89"/>
      <c r="O15" s="85"/>
      <c r="P15" s="85"/>
      <c r="Q15" s="85"/>
    </row>
    <row r="16" spans="1:17" s="82" customFormat="1" ht="12.75">
      <c r="A16" s="86"/>
      <c r="B16" s="86"/>
      <c r="C16" s="86"/>
      <c r="D16" s="87"/>
      <c r="E16" s="85"/>
      <c r="F16" s="88"/>
      <c r="G16" s="89"/>
      <c r="H16" s="89"/>
      <c r="I16" s="90"/>
      <c r="J16" s="85"/>
      <c r="K16" s="85"/>
      <c r="L16" s="89"/>
      <c r="O16" s="85"/>
      <c r="P16" s="85"/>
      <c r="Q16" s="85"/>
    </row>
    <row r="17" spans="1:12" s="82" customFormat="1" ht="19.5" customHeight="1">
      <c r="A17" s="92" t="s">
        <v>192</v>
      </c>
      <c r="D17" s="91"/>
      <c r="F17" s="31"/>
      <c r="G17" s="91"/>
      <c r="H17" s="91"/>
      <c r="I17" s="29"/>
      <c r="L17" s="91"/>
    </row>
    <row r="18" spans="1:12" s="82" customFormat="1" ht="12.75">
      <c r="A18" s="92" t="s">
        <v>193</v>
      </c>
      <c r="D18" s="91"/>
      <c r="F18" s="31"/>
      <c r="G18" s="91"/>
      <c r="H18" s="91"/>
      <c r="I18" s="29"/>
      <c r="L18" s="91"/>
    </row>
    <row r="19" spans="1:12" s="82" customFormat="1" ht="12.75">
      <c r="A19" s="92" t="s">
        <v>194</v>
      </c>
      <c r="D19" s="91"/>
      <c r="F19" s="31"/>
      <c r="G19" s="91"/>
      <c r="H19" s="91"/>
      <c r="I19" s="29"/>
      <c r="L19" s="91"/>
    </row>
    <row r="20" spans="1:12" s="82" customFormat="1" ht="12.75">
      <c r="A20" s="92" t="s">
        <v>195</v>
      </c>
      <c r="D20" s="91"/>
      <c r="F20" s="31"/>
      <c r="G20" s="91"/>
      <c r="H20" s="91"/>
      <c r="I20" s="29"/>
      <c r="L20" s="91"/>
    </row>
    <row r="21" spans="1:12" s="82" customFormat="1" ht="12.75">
      <c r="A21" s="92" t="s">
        <v>196</v>
      </c>
      <c r="D21" s="91"/>
      <c r="F21" s="31"/>
      <c r="G21" s="91"/>
      <c r="H21" s="91"/>
      <c r="I21" s="29"/>
      <c r="L21" s="91"/>
    </row>
    <row r="22" spans="1:12" s="82" customFormat="1" ht="12.75">
      <c r="A22" s="92" t="s">
        <v>197</v>
      </c>
      <c r="D22" s="91"/>
      <c r="F22" s="31"/>
      <c r="G22" s="91"/>
      <c r="H22" s="91"/>
      <c r="I22" s="29"/>
      <c r="L22" s="91"/>
    </row>
    <row r="23" spans="1:12" s="82" customFormat="1" ht="12.75">
      <c r="A23" s="92" t="s">
        <v>198</v>
      </c>
      <c r="D23" s="91"/>
      <c r="F23" s="31"/>
      <c r="G23" s="91"/>
      <c r="H23" s="91"/>
      <c r="I23" s="29"/>
      <c r="L23" s="91"/>
    </row>
    <row r="24" spans="1:12" s="82" customFormat="1" ht="12.75">
      <c r="A24" s="92" t="s">
        <v>199</v>
      </c>
      <c r="D24" s="91"/>
      <c r="F24" s="31"/>
      <c r="G24" s="91"/>
      <c r="H24" s="91"/>
      <c r="I24" s="29"/>
      <c r="L24" s="91"/>
    </row>
    <row r="26" spans="1:12" ht="19.5" customHeight="1">
      <c r="A26" s="12" t="s">
        <v>31</v>
      </c>
      <c r="B26" s="13"/>
      <c r="C26" s="14"/>
      <c r="D26" s="14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4"/>
      <c r="B27" s="14"/>
      <c r="C27" s="14"/>
      <c r="D27" s="14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33"/>
      <c r="B28" s="533"/>
      <c r="C28" s="465" t="s">
        <v>10</v>
      </c>
      <c r="D28" s="538"/>
      <c r="E28" s="538"/>
      <c r="F28" s="538"/>
      <c r="G28" s="538"/>
      <c r="H28" s="40"/>
      <c r="I28" s="40"/>
      <c r="K28" s="40"/>
    </row>
    <row r="29" spans="1:11" ht="15">
      <c r="A29" s="80"/>
      <c r="B29" s="80"/>
      <c r="C29" s="10"/>
      <c r="D29" s="9"/>
      <c r="E29" s="58"/>
      <c r="G29" s="40"/>
      <c r="H29" s="40"/>
      <c r="I29" s="40"/>
      <c r="K29" s="40"/>
    </row>
    <row r="30" spans="1:11" ht="15">
      <c r="A30" s="15"/>
      <c r="B30" s="15"/>
      <c r="C30" s="15" t="s">
        <v>0</v>
      </c>
      <c r="D30" s="9"/>
      <c r="F30" s="15"/>
      <c r="G30" s="15"/>
      <c r="H30" s="10"/>
      <c r="K30" s="4"/>
    </row>
  </sheetData>
  <sheetProtection/>
  <mergeCells count="7">
    <mergeCell ref="A7:J7"/>
    <mergeCell ref="A28:B28"/>
    <mergeCell ref="C28:G28"/>
    <mergeCell ref="A3:K3"/>
    <mergeCell ref="A4:C4"/>
    <mergeCell ref="D4:K4"/>
    <mergeCell ref="A6:K6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80" zoomScaleNormal="80" zoomScalePageLayoutView="90" workbookViewId="0" topLeftCell="A1">
      <selection activeCell="A2" sqref="A2:M2"/>
    </sheetView>
  </sheetViews>
  <sheetFormatPr defaultColWidth="9.140625" defaultRowHeight="12.75"/>
  <cols>
    <col min="1" max="1" width="25.57421875" style="0" customWidth="1"/>
    <col min="2" max="3" width="16.140625" style="0" customWidth="1"/>
    <col min="4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140625" style="0" customWidth="1"/>
    <col min="9" max="9" width="13.421875" style="0" customWidth="1"/>
    <col min="10" max="10" width="12.421875" style="0" customWidth="1"/>
    <col min="11" max="11" width="12.7109375" style="2" customWidth="1"/>
    <col min="12" max="12" width="13.00390625" style="2" customWidth="1"/>
    <col min="13" max="13" width="12.57421875" style="2" customWidth="1"/>
    <col min="14" max="14" width="6.00390625" style="2" customWidth="1"/>
    <col min="15" max="15" width="13.8515625" style="2" customWidth="1"/>
    <col min="16" max="16" width="14.421875" style="0" bestFit="1" customWidth="1"/>
    <col min="17" max="17" width="13.140625" style="0" customWidth="1"/>
  </cols>
  <sheetData>
    <row r="1" ht="18.75" customHeight="1">
      <c r="G1" s="386" t="s">
        <v>243</v>
      </c>
    </row>
    <row r="2" spans="1:20" ht="55.5" customHeight="1">
      <c r="A2" s="475" t="s">
        <v>222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62"/>
      <c r="P2" s="2"/>
      <c r="Q2" s="2"/>
      <c r="R2" s="148"/>
      <c r="S2" s="148"/>
      <c r="T2" s="81"/>
    </row>
    <row r="3" spans="1:20" ht="13.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21" customHeight="1">
      <c r="A4" s="501" t="s">
        <v>71</v>
      </c>
      <c r="B4" s="502"/>
      <c r="C4" s="502"/>
      <c r="D4" s="503"/>
      <c r="E4" s="463" t="str">
        <f>+'S-Frontespizio'!$E$10</f>
        <v> denominazione del beneficiario</v>
      </c>
      <c r="F4" s="421"/>
      <c r="G4" s="421"/>
      <c r="H4" s="421"/>
      <c r="I4" s="421"/>
      <c r="J4" s="421"/>
      <c r="K4" s="421"/>
      <c r="L4" s="421"/>
      <c r="M4" s="462"/>
      <c r="P4" s="2"/>
      <c r="Q4" s="2"/>
      <c r="R4" s="4"/>
      <c r="S4" s="4"/>
      <c r="T4" s="4"/>
    </row>
    <row r="5" spans="1:20" ht="14.25">
      <c r="A5" s="17"/>
      <c r="B5" s="17"/>
      <c r="C5" s="17"/>
      <c r="D5" s="17"/>
      <c r="E5" s="17"/>
      <c r="F5" s="4"/>
      <c r="G5" s="4"/>
      <c r="H5" s="4"/>
      <c r="I5" s="4"/>
      <c r="J5" s="2"/>
      <c r="P5" s="4"/>
      <c r="Q5" s="4"/>
      <c r="R5" s="4"/>
      <c r="S5" s="4"/>
      <c r="T5" s="4"/>
    </row>
    <row r="6" spans="1:20" ht="20.25" customHeight="1">
      <c r="A6" s="526" t="s">
        <v>223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62"/>
      <c r="P6" s="2"/>
      <c r="Q6" s="2"/>
      <c r="R6" s="2"/>
      <c r="S6" s="2"/>
      <c r="T6" s="4"/>
    </row>
    <row r="7" spans="1:20" ht="18.75" customHeight="1" thickBot="1">
      <c r="A7" s="139"/>
      <c r="B7" s="146"/>
      <c r="C7" s="146"/>
      <c r="D7" s="146"/>
      <c r="E7" s="146"/>
      <c r="F7" s="146"/>
      <c r="G7" s="146"/>
      <c r="H7" s="146"/>
      <c r="I7" s="146"/>
      <c r="J7" s="146"/>
      <c r="K7" s="152"/>
      <c r="L7" s="152"/>
      <c r="P7" s="2"/>
      <c r="Q7" s="2"/>
      <c r="R7" s="2"/>
      <c r="S7" s="2"/>
      <c r="T7" s="4"/>
    </row>
    <row r="8" spans="1:13" s="4" customFormat="1" ht="31.5" customHeight="1">
      <c r="A8" s="552" t="s">
        <v>70</v>
      </c>
      <c r="B8" s="551" t="s">
        <v>73</v>
      </c>
      <c r="C8" s="551"/>
      <c r="D8" s="551"/>
      <c r="E8" s="558" t="s">
        <v>4</v>
      </c>
      <c r="F8" s="559"/>
      <c r="G8" s="560"/>
      <c r="H8" s="564" t="s">
        <v>76</v>
      </c>
      <c r="I8" s="558" t="s">
        <v>68</v>
      </c>
      <c r="J8" s="560"/>
      <c r="K8" s="566" t="s">
        <v>16</v>
      </c>
      <c r="L8" s="567"/>
      <c r="M8" s="568"/>
    </row>
    <row r="9" spans="1:13" s="4" customFormat="1" ht="31.5" customHeight="1" thickBot="1">
      <c r="A9" s="553"/>
      <c r="B9" s="555" t="s">
        <v>74</v>
      </c>
      <c r="C9" s="557" t="s">
        <v>120</v>
      </c>
      <c r="D9" s="557"/>
      <c r="E9" s="561"/>
      <c r="F9" s="562"/>
      <c r="G9" s="563"/>
      <c r="H9" s="565"/>
      <c r="I9" s="561"/>
      <c r="J9" s="563"/>
      <c r="K9" s="569"/>
      <c r="L9" s="570"/>
      <c r="M9" s="571"/>
    </row>
    <row r="10" spans="1:13" s="4" customFormat="1" ht="39" thickBot="1">
      <c r="A10" s="554"/>
      <c r="B10" s="556"/>
      <c r="C10" s="268" t="s">
        <v>118</v>
      </c>
      <c r="D10" s="268" t="s">
        <v>125</v>
      </c>
      <c r="E10" s="265" t="s">
        <v>67</v>
      </c>
      <c r="F10" s="269" t="s">
        <v>5</v>
      </c>
      <c r="G10" s="267" t="s">
        <v>122</v>
      </c>
      <c r="H10" s="267" t="s">
        <v>116</v>
      </c>
      <c r="I10" s="265" t="s">
        <v>69</v>
      </c>
      <c r="J10" s="266" t="s">
        <v>5</v>
      </c>
      <c r="K10" s="342" t="s">
        <v>79</v>
      </c>
      <c r="L10" s="387" t="s">
        <v>89</v>
      </c>
      <c r="M10" s="342" t="s">
        <v>17</v>
      </c>
    </row>
    <row r="11" spans="1:13" s="4" customFormat="1" ht="15" thickBot="1">
      <c r="A11" s="66"/>
      <c r="B11" s="275"/>
      <c r="C11" s="276"/>
      <c r="D11" s="46"/>
      <c r="E11" s="44"/>
      <c r="F11" s="54"/>
      <c r="G11" s="55"/>
      <c r="H11" s="59"/>
      <c r="I11" s="41"/>
      <c r="J11" s="56"/>
      <c r="K11" s="343"/>
      <c r="L11" s="343"/>
      <c r="M11" s="344"/>
    </row>
    <row r="12" spans="1:13" s="4" customFormat="1" ht="15" thickBot="1">
      <c r="A12" s="67"/>
      <c r="B12" s="68"/>
      <c r="C12" s="270"/>
      <c r="D12" s="155"/>
      <c r="E12" s="45"/>
      <c r="F12" s="33"/>
      <c r="G12" s="60"/>
      <c r="H12" s="61"/>
      <c r="I12" s="35"/>
      <c r="J12" s="46"/>
      <c r="K12" s="343"/>
      <c r="L12" s="343"/>
      <c r="M12" s="344"/>
    </row>
    <row r="13" spans="1:13" s="4" customFormat="1" ht="15" thickBot="1">
      <c r="A13" s="67"/>
      <c r="B13" s="68"/>
      <c r="C13" s="270"/>
      <c r="D13" s="155"/>
      <c r="E13" s="45"/>
      <c r="F13" s="33"/>
      <c r="G13" s="60"/>
      <c r="H13" s="61"/>
      <c r="I13" s="35"/>
      <c r="J13" s="46"/>
      <c r="K13" s="343"/>
      <c r="L13" s="343"/>
      <c r="M13" s="344"/>
    </row>
    <row r="14" spans="1:13" s="4" customFormat="1" ht="15" thickBot="1">
      <c r="A14" s="68"/>
      <c r="B14" s="68"/>
      <c r="C14" s="270"/>
      <c r="D14" s="155"/>
      <c r="E14" s="47"/>
      <c r="F14" s="32"/>
      <c r="G14" s="62"/>
      <c r="H14" s="63"/>
      <c r="I14" s="42"/>
      <c r="J14" s="48"/>
      <c r="K14" s="343"/>
      <c r="L14" s="343"/>
      <c r="M14" s="344"/>
    </row>
    <row r="15" spans="1:13" s="4" customFormat="1" ht="15" thickBot="1">
      <c r="A15" s="68"/>
      <c r="B15" s="68"/>
      <c r="C15" s="270"/>
      <c r="D15" s="155"/>
      <c r="E15" s="47"/>
      <c r="F15" s="32"/>
      <c r="G15" s="62"/>
      <c r="H15" s="63"/>
      <c r="I15" s="42"/>
      <c r="J15" s="48"/>
      <c r="K15" s="343"/>
      <c r="L15" s="343"/>
      <c r="M15" s="344"/>
    </row>
    <row r="16" spans="1:13" s="4" customFormat="1" ht="15" thickBot="1">
      <c r="A16" s="69"/>
      <c r="B16" s="156"/>
      <c r="C16" s="271"/>
      <c r="D16" s="157"/>
      <c r="E16" s="49"/>
      <c r="F16" s="50"/>
      <c r="G16" s="64"/>
      <c r="H16" s="65"/>
      <c r="I16" s="43"/>
      <c r="J16" s="51"/>
      <c r="K16" s="343"/>
      <c r="L16" s="343"/>
      <c r="M16" s="344"/>
    </row>
    <row r="17" spans="1:13" s="4" customFormat="1" ht="16.5" thickBot="1">
      <c r="A17" s="52"/>
      <c r="B17" s="52"/>
      <c r="C17" s="52"/>
      <c r="D17" s="52"/>
      <c r="E17" s="535" t="s">
        <v>1</v>
      </c>
      <c r="F17" s="536"/>
      <c r="G17" s="187">
        <f>SUM(G11:G16)</f>
        <v>0</v>
      </c>
      <c r="H17" s="187">
        <f>SUM(H11:H16)</f>
        <v>0</v>
      </c>
      <c r="I17" s="24"/>
      <c r="J17" s="24"/>
      <c r="K17" s="343">
        <f>SUM(K11:K16)</f>
        <v>0</v>
      </c>
      <c r="L17" s="343">
        <f>SUM(L11:L16)</f>
        <v>0</v>
      </c>
      <c r="M17" s="345"/>
    </row>
    <row r="18" spans="1:20" s="181" customFormat="1" ht="14.25">
      <c r="A18" s="204"/>
      <c r="B18" s="182"/>
      <c r="C18" s="182"/>
      <c r="D18" s="182"/>
      <c r="E18" s="182"/>
      <c r="F18" s="182"/>
      <c r="G18" s="182"/>
      <c r="H18" s="182"/>
      <c r="I18" s="182"/>
      <c r="J18" s="182"/>
      <c r="K18" s="10"/>
      <c r="L18" s="10"/>
      <c r="M18" s="10"/>
      <c r="N18" s="10"/>
      <c r="O18" s="10"/>
      <c r="P18" s="183"/>
      <c r="Q18" s="183"/>
      <c r="R18" s="2"/>
      <c r="S18" s="2"/>
      <c r="T18" s="2"/>
    </row>
    <row r="19" spans="1:20" s="181" customFormat="1" ht="15.75">
      <c r="A19" s="184"/>
      <c r="B19" s="185"/>
      <c r="C19" s="185"/>
      <c r="D19" s="186"/>
      <c r="E19" s="2"/>
      <c r="F19" s="2"/>
      <c r="G19" s="2"/>
      <c r="H19" s="2"/>
      <c r="I19" s="2"/>
      <c r="J19" s="2"/>
      <c r="K19" s="141"/>
      <c r="L19" s="141"/>
      <c r="M19" s="141"/>
      <c r="N19" s="141"/>
      <c r="O19" s="141"/>
      <c r="P19" s="141"/>
      <c r="Q19" s="2"/>
      <c r="R19" s="2"/>
      <c r="S19" s="2"/>
      <c r="T19" s="2"/>
    </row>
    <row r="20" spans="1:20" ht="14.25">
      <c r="A20" s="534" t="s">
        <v>238</v>
      </c>
      <c r="B20" s="534"/>
      <c r="C20" s="534"/>
      <c r="D20" s="534"/>
      <c r="E20" s="534"/>
      <c r="F20" s="534"/>
      <c r="G20" s="534"/>
      <c r="H20" s="534"/>
      <c r="I20" s="534"/>
      <c r="J20" s="534"/>
      <c r="K20" s="141"/>
      <c r="L20" s="141"/>
      <c r="M20" s="141"/>
      <c r="N20" s="141"/>
      <c r="O20" s="141"/>
      <c r="P20" s="4"/>
      <c r="Q20" s="4"/>
      <c r="R20" s="4"/>
      <c r="S20" s="4"/>
      <c r="T20" s="4"/>
    </row>
    <row r="21" spans="1:20" ht="14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4"/>
      <c r="Q21" s="4"/>
      <c r="R21" s="4"/>
      <c r="S21" s="4"/>
      <c r="T21" s="4"/>
    </row>
    <row r="22" spans="1:20" ht="15.75">
      <c r="A22" s="12" t="s">
        <v>27</v>
      </c>
      <c r="B22" s="14"/>
      <c r="C22" s="14"/>
      <c r="D22" s="14"/>
      <c r="E22" s="9"/>
      <c r="F22" s="10"/>
      <c r="G22" s="10"/>
      <c r="H22" s="10"/>
      <c r="I22" s="4"/>
      <c r="J22" s="2"/>
      <c r="K22" s="141"/>
      <c r="L22" s="141"/>
      <c r="M22" s="141"/>
      <c r="N22" s="141"/>
      <c r="O22" s="141"/>
      <c r="P22" s="4"/>
      <c r="Q22" s="4"/>
      <c r="R22" s="4"/>
      <c r="S22" s="4"/>
      <c r="T22" s="4"/>
    </row>
    <row r="23" spans="1:20" ht="15">
      <c r="A23" s="30"/>
      <c r="B23" s="11"/>
      <c r="C23" s="11"/>
      <c r="D23" s="11"/>
      <c r="E23" s="11"/>
      <c r="F23" s="10"/>
      <c r="G23" s="10"/>
      <c r="H23" s="10"/>
      <c r="I23" s="58" t="s">
        <v>10</v>
      </c>
      <c r="K23" s="10"/>
      <c r="L23" s="10"/>
      <c r="M23" s="10"/>
      <c r="N23" s="10"/>
      <c r="P23" s="4"/>
      <c r="Q23" s="4"/>
      <c r="R23" s="4"/>
      <c r="S23" s="4"/>
      <c r="T23" s="4"/>
    </row>
    <row r="24" spans="1:20" ht="15">
      <c r="A24" s="14"/>
      <c r="B24" s="10"/>
      <c r="C24" s="10"/>
      <c r="D24" s="10"/>
      <c r="E24" s="9"/>
      <c r="F24" s="15"/>
      <c r="G24" s="15"/>
      <c r="H24" s="15"/>
      <c r="I24" s="10"/>
      <c r="J24" s="2"/>
      <c r="K24" s="10"/>
      <c r="L24" s="10"/>
      <c r="M24" s="10"/>
      <c r="N24" s="10"/>
      <c r="P24" s="4"/>
      <c r="Q24" s="4"/>
      <c r="R24" s="4"/>
      <c r="S24" s="4"/>
      <c r="T24" s="4"/>
    </row>
    <row r="25" spans="1:20" ht="15">
      <c r="A25" s="15"/>
      <c r="B25" s="10"/>
      <c r="C25" s="10"/>
      <c r="D25" s="10"/>
      <c r="E25" s="9"/>
      <c r="F25" s="4"/>
      <c r="H25" s="4"/>
      <c r="I25" s="205" t="s">
        <v>0</v>
      </c>
      <c r="J25" s="2"/>
      <c r="K25" s="10"/>
      <c r="L25" s="10"/>
      <c r="M25" s="10"/>
      <c r="N25" s="10"/>
      <c r="P25" s="4"/>
      <c r="Q25" s="4"/>
      <c r="R25" s="4"/>
      <c r="S25" s="4"/>
      <c r="T25" s="4"/>
    </row>
    <row r="26" spans="1:20" ht="15">
      <c r="A26" s="14"/>
      <c r="B26" s="15"/>
      <c r="C26" s="15"/>
      <c r="D26" s="15"/>
      <c r="E26" s="9"/>
      <c r="F26" s="16"/>
      <c r="G26" s="10"/>
      <c r="H26" s="10"/>
      <c r="I26" s="4"/>
      <c r="J26" s="2"/>
      <c r="K26" s="58"/>
      <c r="L26" s="58"/>
      <c r="M26" s="58"/>
      <c r="N26" s="58"/>
      <c r="O26" s="58"/>
      <c r="P26" s="4"/>
      <c r="Q26" s="4"/>
      <c r="R26" s="4"/>
      <c r="S26" s="4"/>
      <c r="T26" s="4"/>
    </row>
    <row r="27" spans="1:20" ht="14.25">
      <c r="A27" s="17"/>
      <c r="B27" s="17"/>
      <c r="C27" s="17"/>
      <c r="D27" s="17"/>
      <c r="E27" s="17"/>
      <c r="F27" s="2"/>
      <c r="G27" s="4"/>
      <c r="H27" s="4"/>
      <c r="I27" s="4"/>
      <c r="J27" s="2"/>
      <c r="K27" s="10"/>
      <c r="L27" s="10"/>
      <c r="M27" s="10"/>
      <c r="N27" s="10"/>
      <c r="O27" s="10"/>
      <c r="P27" s="4"/>
      <c r="Q27" s="4"/>
      <c r="R27" s="4"/>
      <c r="S27" s="4"/>
      <c r="T27" s="4"/>
    </row>
    <row r="28" spans="1:20" ht="14.25">
      <c r="A28" s="17"/>
      <c r="B28" s="17"/>
      <c r="C28" s="17"/>
      <c r="D28" s="17"/>
      <c r="E28" s="17"/>
      <c r="F28" s="2"/>
      <c r="G28" s="4"/>
      <c r="H28" s="4"/>
      <c r="I28" s="4"/>
      <c r="J28" s="2"/>
      <c r="K28" s="10"/>
      <c r="L28" s="10"/>
      <c r="M28" s="10"/>
      <c r="N28" s="10"/>
      <c r="O28" s="10"/>
      <c r="P28" s="4"/>
      <c r="Q28" s="4"/>
      <c r="R28" s="4"/>
      <c r="S28" s="4"/>
      <c r="T28" s="4"/>
    </row>
    <row r="29" spans="1:20" ht="14.25">
      <c r="A29" s="17"/>
      <c r="B29" s="17"/>
      <c r="C29" s="17"/>
      <c r="D29" s="17"/>
      <c r="E29" s="17"/>
      <c r="F29" s="2"/>
      <c r="G29" s="4"/>
      <c r="H29" s="4"/>
      <c r="I29" s="4"/>
      <c r="J29" s="2"/>
      <c r="K29" s="10"/>
      <c r="L29" s="10"/>
      <c r="M29" s="10"/>
      <c r="N29" s="10"/>
      <c r="O29" s="10"/>
      <c r="P29" s="4"/>
      <c r="Q29" s="4"/>
      <c r="R29" s="4"/>
      <c r="S29" s="4"/>
      <c r="T29" s="4"/>
    </row>
    <row r="30" spans="1:20" ht="14.25">
      <c r="A30" s="17"/>
      <c r="B30" s="17"/>
      <c r="C30" s="17"/>
      <c r="D30" s="17"/>
      <c r="E30" s="17"/>
      <c r="F30" s="2"/>
      <c r="G30" s="4"/>
      <c r="H30" s="4"/>
      <c r="I30" s="4"/>
      <c r="J30" s="2"/>
      <c r="P30" s="4"/>
      <c r="Q30" s="4"/>
      <c r="R30" s="4"/>
      <c r="S30" s="4"/>
      <c r="T30" s="4"/>
    </row>
    <row r="31" spans="1:20" ht="14.25">
      <c r="A31" s="17"/>
      <c r="B31" s="17"/>
      <c r="C31" s="17"/>
      <c r="D31" s="17"/>
      <c r="E31" s="17"/>
      <c r="F31" s="4"/>
      <c r="G31" s="4"/>
      <c r="H31" s="4"/>
      <c r="I31" s="4"/>
      <c r="J31" s="2"/>
      <c r="P31" s="4"/>
      <c r="Q31" s="4"/>
      <c r="R31" s="4"/>
      <c r="S31" s="4"/>
      <c r="T31" s="4"/>
    </row>
  </sheetData>
  <sheetProtection/>
  <mergeCells count="14">
    <mergeCell ref="I8:J9"/>
    <mergeCell ref="K8:M9"/>
    <mergeCell ref="A6:M6"/>
    <mergeCell ref="E4:M4"/>
    <mergeCell ref="A2:M2"/>
    <mergeCell ref="B8:D8"/>
    <mergeCell ref="A20:J20"/>
    <mergeCell ref="A4:D4"/>
    <mergeCell ref="A8:A10"/>
    <mergeCell ref="E17:F17"/>
    <mergeCell ref="B9:B10"/>
    <mergeCell ref="C9:D9"/>
    <mergeCell ref="E8:G9"/>
    <mergeCell ref="H8:H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="80" zoomScaleNormal="80" zoomScalePageLayoutView="80" workbookViewId="0" topLeftCell="A1">
      <selection activeCell="G37" sqref="G37"/>
    </sheetView>
  </sheetViews>
  <sheetFormatPr defaultColWidth="9.140625" defaultRowHeight="12.75"/>
  <cols>
    <col min="1" max="1" width="25.57421875" style="17" customWidth="1"/>
    <col min="2" max="2" width="16.140625" style="17" customWidth="1"/>
    <col min="3" max="3" width="17.57421875" style="17" customWidth="1"/>
    <col min="4" max="4" width="11.8515625" style="17" customWidth="1"/>
    <col min="5" max="5" width="10.140625" style="4" bestFit="1" customWidth="1"/>
    <col min="6" max="6" width="14.421875" style="4" bestFit="1" customWidth="1"/>
    <col min="7" max="7" width="14.140625" style="4" customWidth="1"/>
    <col min="8" max="8" width="13.421875" style="4" customWidth="1"/>
    <col min="9" max="9" width="12.421875" style="2" customWidth="1"/>
    <col min="10" max="10" width="14.421875" style="2" customWidth="1"/>
    <col min="11" max="11" width="12.7109375" style="2" customWidth="1"/>
    <col min="12" max="12" width="13.140625" style="2" customWidth="1"/>
    <col min="13" max="13" width="6.00390625" style="2" customWidth="1"/>
    <col min="14" max="14" width="13.8515625" style="2" customWidth="1"/>
    <col min="15" max="15" width="14.421875" style="4" bestFit="1" customWidth="1"/>
    <col min="16" max="16" width="13.140625" style="4" customWidth="1"/>
    <col min="17" max="16384" width="9.140625" style="4" customWidth="1"/>
  </cols>
  <sheetData>
    <row r="1" ht="15">
      <c r="F1" s="384" t="s">
        <v>224</v>
      </c>
    </row>
    <row r="2" ht="15">
      <c r="G2" s="384"/>
    </row>
    <row r="3" spans="1:22" s="28" customFormat="1" ht="42" customHeight="1">
      <c r="A3" s="475" t="s">
        <v>222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62"/>
      <c r="M3" s="4"/>
      <c r="N3" s="4"/>
      <c r="O3" s="4"/>
      <c r="P3" s="4"/>
      <c r="Q3" s="148"/>
      <c r="R3" s="148"/>
      <c r="S3" s="81"/>
      <c r="T3" s="81"/>
      <c r="U3" s="81"/>
      <c r="V3" s="81"/>
    </row>
    <row r="4" spans="1:22" s="28" customFormat="1" ht="13.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14" ht="19.5" customHeight="1">
      <c r="A5" s="501" t="s">
        <v>71</v>
      </c>
      <c r="B5" s="502"/>
      <c r="C5" s="503"/>
      <c r="D5" s="463" t="str">
        <f>+'S-Frontespizio'!$E$10</f>
        <v> denominazione del beneficiario</v>
      </c>
      <c r="E5" s="421"/>
      <c r="F5" s="421"/>
      <c r="G5" s="421"/>
      <c r="H5" s="421"/>
      <c r="I5" s="421"/>
      <c r="J5" s="421"/>
      <c r="K5" s="421"/>
      <c r="L5" s="462"/>
      <c r="M5" s="4"/>
      <c r="N5" s="4"/>
    </row>
    <row r="6" spans="9:14" ht="14.25">
      <c r="I6" s="4"/>
      <c r="J6" s="4"/>
      <c r="K6" s="4"/>
      <c r="L6" s="4"/>
      <c r="M6" s="4"/>
      <c r="N6" s="4"/>
    </row>
    <row r="7" spans="1:18" ht="27" customHeight="1">
      <c r="A7" s="526" t="s">
        <v>226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62"/>
      <c r="M7" s="4"/>
      <c r="N7" s="4"/>
      <c r="Q7" s="2"/>
      <c r="R7" s="2"/>
    </row>
    <row r="8" spans="1:14" ht="12.75" customHeight="1" thickBot="1">
      <c r="A8" s="139"/>
      <c r="B8" s="146"/>
      <c r="C8" s="146"/>
      <c r="D8" s="146"/>
      <c r="E8" s="146"/>
      <c r="F8" s="146"/>
      <c r="G8" s="146"/>
      <c r="H8" s="146"/>
      <c r="I8" s="146"/>
      <c r="J8" s="3"/>
      <c r="N8" s="4"/>
    </row>
    <row r="9" spans="1:14" ht="31.5" customHeight="1">
      <c r="A9" s="579" t="s">
        <v>70</v>
      </c>
      <c r="B9" s="551" t="s">
        <v>66</v>
      </c>
      <c r="C9" s="551"/>
      <c r="D9" s="582" t="s">
        <v>4</v>
      </c>
      <c r="E9" s="582"/>
      <c r="F9" s="582"/>
      <c r="G9" s="274" t="s">
        <v>76</v>
      </c>
      <c r="H9" s="582" t="s">
        <v>68</v>
      </c>
      <c r="I9" s="582"/>
      <c r="J9" s="450" t="s">
        <v>16</v>
      </c>
      <c r="K9" s="576"/>
      <c r="L9" s="462"/>
      <c r="M9" s="4"/>
      <c r="N9" s="4"/>
    </row>
    <row r="10" spans="1:14" ht="49.5" customHeight="1" thickBot="1">
      <c r="A10" s="580"/>
      <c r="B10" s="581"/>
      <c r="C10" s="581"/>
      <c r="D10" s="268" t="s">
        <v>67</v>
      </c>
      <c r="E10" s="268" t="s">
        <v>5</v>
      </c>
      <c r="F10" s="268" t="s">
        <v>122</v>
      </c>
      <c r="G10" s="268" t="s">
        <v>87</v>
      </c>
      <c r="H10" s="268" t="s">
        <v>69</v>
      </c>
      <c r="I10" s="268" t="s">
        <v>5</v>
      </c>
      <c r="J10" s="277" t="s">
        <v>82</v>
      </c>
      <c r="K10" s="387" t="s">
        <v>89</v>
      </c>
      <c r="L10" s="214" t="s">
        <v>17</v>
      </c>
      <c r="M10" s="4"/>
      <c r="N10" s="4"/>
    </row>
    <row r="11" spans="1:14" ht="14.25">
      <c r="A11" s="67"/>
      <c r="B11" s="577"/>
      <c r="C11" s="578"/>
      <c r="D11" s="45"/>
      <c r="E11" s="278"/>
      <c r="F11" s="60"/>
      <c r="G11" s="61"/>
      <c r="H11" s="35"/>
      <c r="I11" s="230"/>
      <c r="J11" s="212"/>
      <c r="K11" s="212"/>
      <c r="L11" s="212"/>
      <c r="M11" s="4"/>
      <c r="N11" s="4"/>
    </row>
    <row r="12" spans="1:14" ht="14.25">
      <c r="A12" s="67"/>
      <c r="B12" s="572"/>
      <c r="C12" s="573"/>
      <c r="D12" s="45"/>
      <c r="E12" s="33"/>
      <c r="F12" s="60"/>
      <c r="G12" s="61"/>
      <c r="H12" s="35"/>
      <c r="I12" s="46"/>
      <c r="J12" s="212"/>
      <c r="K12" s="212"/>
      <c r="L12" s="212"/>
      <c r="M12" s="4"/>
      <c r="N12" s="4"/>
    </row>
    <row r="13" spans="1:14" ht="14.25">
      <c r="A13" s="67"/>
      <c r="B13" s="196"/>
      <c r="C13" s="197"/>
      <c r="D13" s="45"/>
      <c r="E13" s="33"/>
      <c r="F13" s="60"/>
      <c r="G13" s="61"/>
      <c r="H13" s="35"/>
      <c r="I13" s="46"/>
      <c r="J13" s="212"/>
      <c r="K13" s="212"/>
      <c r="L13" s="212"/>
      <c r="M13" s="4"/>
      <c r="N13" s="4"/>
    </row>
    <row r="14" spans="1:14" ht="14.25">
      <c r="A14" s="68"/>
      <c r="B14" s="572"/>
      <c r="C14" s="573"/>
      <c r="D14" s="47"/>
      <c r="E14" s="32"/>
      <c r="F14" s="62"/>
      <c r="G14" s="63"/>
      <c r="H14" s="42"/>
      <c r="I14" s="48"/>
      <c r="J14" s="212"/>
      <c r="K14" s="212"/>
      <c r="L14" s="212"/>
      <c r="M14" s="4"/>
      <c r="N14" s="4"/>
    </row>
    <row r="15" spans="1:14" ht="14.25">
      <c r="A15" s="68"/>
      <c r="B15" s="572"/>
      <c r="C15" s="573"/>
      <c r="D15" s="47"/>
      <c r="E15" s="32"/>
      <c r="F15" s="62"/>
      <c r="G15" s="63"/>
      <c r="H15" s="42"/>
      <c r="I15" s="48"/>
      <c r="J15" s="212"/>
      <c r="K15" s="212"/>
      <c r="L15" s="212"/>
      <c r="M15" s="4"/>
      <c r="N15" s="4"/>
    </row>
    <row r="16" spans="1:14" ht="15" thickBot="1">
      <c r="A16" s="69"/>
      <c r="B16" s="574"/>
      <c r="C16" s="575"/>
      <c r="D16" s="49"/>
      <c r="E16" s="50"/>
      <c r="F16" s="64"/>
      <c r="G16" s="65"/>
      <c r="H16" s="43"/>
      <c r="I16" s="51"/>
      <c r="J16" s="212"/>
      <c r="K16" s="212"/>
      <c r="L16" s="212"/>
      <c r="M16" s="4"/>
      <c r="N16" s="4"/>
    </row>
    <row r="17" spans="1:14" ht="16.5" thickBot="1">
      <c r="A17" s="52"/>
      <c r="B17" s="52"/>
      <c r="C17" s="52"/>
      <c r="D17" s="535" t="s">
        <v>1</v>
      </c>
      <c r="E17" s="536"/>
      <c r="F17" s="142"/>
      <c r="G17" s="143">
        <f>SUM(G11:G16)</f>
        <v>0</v>
      </c>
      <c r="H17" s="24"/>
      <c r="I17" s="24"/>
      <c r="J17" s="343">
        <f>SUM(J11:J16)</f>
        <v>0</v>
      </c>
      <c r="K17" s="343">
        <f>SUM(K11:K16)</f>
        <v>0</v>
      </c>
      <c r="L17" s="212"/>
      <c r="M17" s="4"/>
      <c r="N17" s="4"/>
    </row>
    <row r="18" spans="1:14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 customHeight="1">
      <c r="A19" s="534" t="s">
        <v>237</v>
      </c>
      <c r="B19" s="534"/>
      <c r="C19" s="534"/>
      <c r="D19" s="534"/>
      <c r="E19" s="534"/>
      <c r="F19" s="534"/>
      <c r="G19" s="534"/>
      <c r="H19" s="534"/>
      <c r="I19" s="534"/>
      <c r="J19" s="141"/>
      <c r="K19" s="141"/>
      <c r="L19" s="141"/>
      <c r="M19" s="141"/>
      <c r="N19" s="141"/>
    </row>
    <row r="20" spans="1:14" ht="35.25" customHeight="1">
      <c r="A20" s="12" t="s">
        <v>27</v>
      </c>
      <c r="B20" s="14"/>
      <c r="C20" s="14"/>
      <c r="D20" s="9"/>
      <c r="E20" s="10"/>
      <c r="F20" s="10"/>
      <c r="G20" s="10"/>
      <c r="J20" s="141"/>
      <c r="K20" s="141"/>
      <c r="L20" s="141"/>
      <c r="M20" s="141"/>
      <c r="N20" s="141"/>
    </row>
    <row r="21" spans="1:13" ht="15">
      <c r="A21" s="30"/>
      <c r="B21" s="11"/>
      <c r="C21" s="11"/>
      <c r="D21" s="11"/>
      <c r="E21" s="10"/>
      <c r="F21" s="10"/>
      <c r="I21" s="58" t="s">
        <v>10</v>
      </c>
      <c r="J21" s="141"/>
      <c r="K21" s="141"/>
      <c r="L21" s="141"/>
      <c r="M21" s="141"/>
    </row>
    <row r="22" spans="9:13" ht="28.5" customHeight="1">
      <c r="I22" s="205" t="s">
        <v>0</v>
      </c>
      <c r="J22" s="10"/>
      <c r="K22" s="10"/>
      <c r="L22" s="10"/>
      <c r="M22" s="10"/>
    </row>
    <row r="23" spans="10:14" ht="14.25">
      <c r="J23" s="10"/>
      <c r="K23" s="10"/>
      <c r="L23" s="10"/>
      <c r="M23" s="10"/>
      <c r="N23" s="10"/>
    </row>
    <row r="24" spans="10:14" ht="15">
      <c r="J24" s="58"/>
      <c r="K24" s="58"/>
      <c r="L24" s="58"/>
      <c r="M24" s="58"/>
      <c r="N24" s="58"/>
    </row>
    <row r="25" spans="10:14" ht="14.25">
      <c r="J25" s="10"/>
      <c r="K25" s="10"/>
      <c r="L25" s="10"/>
      <c r="M25" s="10"/>
      <c r="N25" s="10"/>
    </row>
    <row r="26" spans="10:14" ht="14.25">
      <c r="J26" s="10"/>
      <c r="K26" s="10"/>
      <c r="L26" s="10"/>
      <c r="M26" s="10"/>
      <c r="N26" s="10"/>
    </row>
    <row r="27" spans="10:14" ht="14.25">
      <c r="J27" s="10"/>
      <c r="K27" s="10"/>
      <c r="L27" s="10"/>
      <c r="M27" s="10"/>
      <c r="N27" s="10"/>
    </row>
  </sheetData>
  <sheetProtection/>
  <mergeCells count="16">
    <mergeCell ref="D9:F9"/>
    <mergeCell ref="H9:I9"/>
    <mergeCell ref="A5:C5"/>
    <mergeCell ref="A7:L7"/>
    <mergeCell ref="D5:L5"/>
    <mergeCell ref="A3:L3"/>
    <mergeCell ref="A19:I19"/>
    <mergeCell ref="B15:C15"/>
    <mergeCell ref="B16:C16"/>
    <mergeCell ref="D17:E17"/>
    <mergeCell ref="J9:L9"/>
    <mergeCell ref="B11:C11"/>
    <mergeCell ref="B12:C12"/>
    <mergeCell ref="B14:C14"/>
    <mergeCell ref="A9:A10"/>
    <mergeCell ref="B9:C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80" zoomScaleNormal="80" zoomScalePageLayoutView="70" workbookViewId="0" topLeftCell="A1">
      <selection activeCell="A22" sqref="A22"/>
    </sheetView>
  </sheetViews>
  <sheetFormatPr defaultColWidth="9.140625" defaultRowHeight="12.75"/>
  <cols>
    <col min="1" max="1" width="27.00390625" style="17" customWidth="1"/>
    <col min="2" max="2" width="16.421875" style="17" customWidth="1"/>
    <col min="3" max="3" width="13.421875" style="17" customWidth="1"/>
    <col min="4" max="4" width="16.00390625" style="17" customWidth="1"/>
    <col min="5" max="5" width="11.8515625" style="17" customWidth="1"/>
    <col min="6" max="6" width="10.140625" style="4" bestFit="1" customWidth="1"/>
    <col min="7" max="7" width="14.421875" style="4" bestFit="1" customWidth="1"/>
    <col min="8" max="8" width="16.28125" style="4" customWidth="1"/>
    <col min="9" max="9" width="13.421875" style="4" customWidth="1"/>
    <col min="10" max="10" width="12.421875" style="2" customWidth="1"/>
    <col min="11" max="11" width="13.140625" style="2" customWidth="1"/>
    <col min="12" max="12" width="15.8515625" style="2" customWidth="1"/>
    <col min="13" max="13" width="13.281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4:8" ht="21" customHeight="1">
      <c r="D1" s="384" t="s">
        <v>225</v>
      </c>
      <c r="H1" s="281"/>
    </row>
    <row r="2" spans="4:8" ht="11.25" customHeight="1">
      <c r="D2" s="384"/>
      <c r="H2" s="281"/>
    </row>
    <row r="3" spans="1:23" s="28" customFormat="1" ht="45.75" customHeight="1">
      <c r="A3" s="475" t="s">
        <v>222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62"/>
      <c r="N3" s="4"/>
      <c r="O3" s="4"/>
      <c r="P3" s="4"/>
      <c r="Q3" s="4"/>
      <c r="R3" s="148"/>
      <c r="S3" s="148"/>
      <c r="T3" s="81"/>
      <c r="U3" s="81"/>
      <c r="V3" s="81"/>
      <c r="W3" s="81"/>
    </row>
    <row r="4" spans="1:23" s="28" customFormat="1" ht="1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4"/>
      <c r="N4" s="4"/>
      <c r="O4" s="4"/>
      <c r="P4" s="4"/>
      <c r="Q4" s="4"/>
      <c r="R4" s="81"/>
      <c r="S4" s="81"/>
      <c r="T4" s="81"/>
      <c r="U4" s="81"/>
      <c r="V4" s="81"/>
      <c r="W4" s="81"/>
    </row>
    <row r="5" spans="1:15" ht="21" customHeight="1">
      <c r="A5" s="501" t="s">
        <v>71</v>
      </c>
      <c r="B5" s="502"/>
      <c r="C5" s="502"/>
      <c r="D5" s="503"/>
      <c r="E5" s="593" t="str">
        <f>+'S-Frontespizio'!$E$10</f>
        <v> denominazione del beneficiario</v>
      </c>
      <c r="F5" s="592"/>
      <c r="G5" s="592"/>
      <c r="H5" s="592"/>
      <c r="I5" s="592"/>
      <c r="J5" s="592"/>
      <c r="K5" s="592"/>
      <c r="L5" s="592"/>
      <c r="M5" s="462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3:15" ht="14.25" hidden="1">
      <c r="M7" s="4"/>
      <c r="N7" s="4"/>
      <c r="O7" s="4"/>
    </row>
    <row r="8" spans="1:19" ht="29.25" customHeight="1">
      <c r="A8" s="591" t="s">
        <v>227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462"/>
      <c r="N8" s="4"/>
      <c r="O8" s="4"/>
      <c r="R8" s="2"/>
      <c r="S8" s="2"/>
    </row>
    <row r="9" spans="1:19" ht="17.25" customHeight="1" thickBo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4"/>
      <c r="N9" s="4"/>
      <c r="O9" s="4"/>
      <c r="R9" s="2"/>
      <c r="S9" s="2"/>
    </row>
    <row r="10" spans="1:15" ht="33" customHeight="1">
      <c r="A10" s="579" t="s">
        <v>21</v>
      </c>
      <c r="B10" s="551" t="s">
        <v>73</v>
      </c>
      <c r="C10" s="551"/>
      <c r="D10" s="551"/>
      <c r="E10" s="586" t="s">
        <v>4</v>
      </c>
      <c r="F10" s="586"/>
      <c r="G10" s="586"/>
      <c r="H10" s="273" t="s">
        <v>76</v>
      </c>
      <c r="I10" s="586" t="s">
        <v>68</v>
      </c>
      <c r="J10" s="586"/>
      <c r="K10" s="589" t="s">
        <v>16</v>
      </c>
      <c r="L10" s="590"/>
      <c r="M10" s="462"/>
      <c r="N10" s="4"/>
      <c r="O10" s="4"/>
    </row>
    <row r="11" spans="1:13" ht="17.25" customHeight="1">
      <c r="A11" s="585"/>
      <c r="B11" s="555" t="s">
        <v>74</v>
      </c>
      <c r="C11" s="557" t="s">
        <v>120</v>
      </c>
      <c r="D11" s="557"/>
      <c r="E11" s="555" t="s">
        <v>75</v>
      </c>
      <c r="F11" s="555" t="s">
        <v>5</v>
      </c>
      <c r="G11" s="555" t="s">
        <v>121</v>
      </c>
      <c r="H11" s="555" t="s">
        <v>87</v>
      </c>
      <c r="I11" s="555" t="s">
        <v>69</v>
      </c>
      <c r="J11" s="583" t="s">
        <v>5</v>
      </c>
      <c r="K11" s="587" t="s">
        <v>82</v>
      </c>
      <c r="L11" s="587" t="s">
        <v>89</v>
      </c>
      <c r="M11" s="587" t="s">
        <v>17</v>
      </c>
    </row>
    <row r="12" spans="1:13" ht="28.5" customHeight="1" thickBot="1">
      <c r="A12" s="580"/>
      <c r="B12" s="556"/>
      <c r="C12" s="268" t="s">
        <v>118</v>
      </c>
      <c r="D12" s="268" t="s">
        <v>125</v>
      </c>
      <c r="E12" s="556"/>
      <c r="F12" s="556"/>
      <c r="G12" s="556"/>
      <c r="H12" s="556"/>
      <c r="I12" s="556"/>
      <c r="J12" s="584"/>
      <c r="K12" s="588"/>
      <c r="L12" s="588" t="s">
        <v>89</v>
      </c>
      <c r="M12" s="588"/>
    </row>
    <row r="13" spans="1:13" ht="25.5" customHeight="1">
      <c r="A13" s="158"/>
      <c r="B13" s="275"/>
      <c r="C13" s="276"/>
      <c r="D13" s="46"/>
      <c r="E13" s="35"/>
      <c r="F13" s="230"/>
      <c r="G13" s="60"/>
      <c r="H13" s="172"/>
      <c r="I13" s="35"/>
      <c r="J13" s="230"/>
      <c r="K13" s="212"/>
      <c r="L13" s="212"/>
      <c r="M13" s="212"/>
    </row>
    <row r="14" spans="1:13" ht="25.5" customHeight="1">
      <c r="A14" s="158"/>
      <c r="B14" s="68"/>
      <c r="C14" s="270"/>
      <c r="D14" s="155"/>
      <c r="E14" s="35"/>
      <c r="F14" s="46"/>
      <c r="G14" s="60"/>
      <c r="H14" s="172"/>
      <c r="I14" s="35"/>
      <c r="J14" s="46"/>
      <c r="K14" s="212"/>
      <c r="L14" s="212"/>
      <c r="M14" s="212"/>
    </row>
    <row r="15" spans="1:15" ht="25.5" customHeight="1">
      <c r="A15" s="158"/>
      <c r="B15" s="68"/>
      <c r="C15" s="270"/>
      <c r="D15" s="155"/>
      <c r="E15" s="35"/>
      <c r="F15" s="46"/>
      <c r="G15" s="60"/>
      <c r="H15" s="172"/>
      <c r="I15" s="42"/>
      <c r="J15" s="48"/>
      <c r="K15" s="212"/>
      <c r="L15" s="212"/>
      <c r="M15" s="212"/>
      <c r="N15" s="4"/>
      <c r="O15" s="4"/>
    </row>
    <row r="16" spans="1:15" ht="25.5" customHeight="1">
      <c r="A16" s="158"/>
      <c r="B16" s="68"/>
      <c r="C16" s="270"/>
      <c r="D16" s="155"/>
      <c r="E16" s="35"/>
      <c r="F16" s="46"/>
      <c r="G16" s="60"/>
      <c r="H16" s="172"/>
      <c r="I16" s="43"/>
      <c r="J16" s="51"/>
      <c r="K16" s="212"/>
      <c r="L16" s="212"/>
      <c r="M16" s="212"/>
      <c r="N16" s="4"/>
      <c r="O16" s="4"/>
    </row>
    <row r="17" spans="1:15" ht="25.5" customHeight="1">
      <c r="A17" s="158"/>
      <c r="B17" s="68"/>
      <c r="C17" s="270"/>
      <c r="D17" s="155"/>
      <c r="E17" s="35"/>
      <c r="F17" s="46"/>
      <c r="G17" s="60"/>
      <c r="H17" s="172"/>
      <c r="I17" s="43"/>
      <c r="J17" s="51"/>
      <c r="K17" s="212"/>
      <c r="L17" s="212"/>
      <c r="M17" s="212"/>
      <c r="N17" s="4"/>
      <c r="O17" s="4"/>
    </row>
    <row r="18" spans="1:15" ht="25.5" customHeight="1" thickBot="1">
      <c r="A18" s="159"/>
      <c r="B18" s="156"/>
      <c r="C18" s="271"/>
      <c r="D18" s="157"/>
      <c r="E18" s="162"/>
      <c r="F18" s="154"/>
      <c r="G18" s="174"/>
      <c r="H18" s="173"/>
      <c r="I18" s="153"/>
      <c r="J18" s="154"/>
      <c r="K18" s="212"/>
      <c r="L18" s="212"/>
      <c r="M18" s="212"/>
      <c r="N18" s="4"/>
      <c r="O18" s="4"/>
    </row>
    <row r="19" spans="1:15" ht="25.5" customHeight="1" thickBot="1">
      <c r="A19" s="52"/>
      <c r="B19" s="52"/>
      <c r="C19" s="52"/>
      <c r="D19" s="53"/>
      <c r="E19" s="535" t="s">
        <v>1</v>
      </c>
      <c r="F19" s="536"/>
      <c r="G19" s="143">
        <f>SUM(G13:G18)</f>
        <v>0</v>
      </c>
      <c r="H19" s="143">
        <f>SUM(H13:H18)</f>
        <v>0</v>
      </c>
      <c r="I19" s="10"/>
      <c r="J19" s="10"/>
      <c r="K19" s="213">
        <f>SUM(K13:K18)</f>
        <v>0</v>
      </c>
      <c r="L19" s="213">
        <f>SUM(L13:L18)</f>
        <v>0</v>
      </c>
      <c r="M19" s="212"/>
      <c r="N19" s="4"/>
      <c r="O19" s="4"/>
    </row>
    <row r="20" spans="1:15" ht="15.75">
      <c r="A20" s="5"/>
      <c r="B20" s="7"/>
      <c r="C20" s="7"/>
      <c r="D20" s="8"/>
      <c r="E20" s="9"/>
      <c r="F20" s="10"/>
      <c r="G20" s="10"/>
      <c r="H20" s="10"/>
      <c r="I20" s="10"/>
      <c r="J20" s="10"/>
      <c r="K20" s="141"/>
      <c r="L20" s="141"/>
      <c r="M20" s="141"/>
      <c r="N20" s="141"/>
      <c r="O20" s="141"/>
    </row>
    <row r="21" spans="1:15" ht="15" customHeight="1">
      <c r="A21" s="534" t="s">
        <v>237</v>
      </c>
      <c r="B21" s="534"/>
      <c r="C21" s="534"/>
      <c r="D21" s="534"/>
      <c r="E21" s="534"/>
      <c r="F21" s="534"/>
      <c r="G21" s="534"/>
      <c r="H21" s="534"/>
      <c r="I21" s="534"/>
      <c r="J21" s="534"/>
      <c r="K21" s="141"/>
      <c r="L21" s="141"/>
      <c r="M21" s="141"/>
      <c r="N21" s="141"/>
      <c r="O21" s="141"/>
    </row>
    <row r="22" spans="1:15" ht="35.25" customHeight="1">
      <c r="A22" s="12" t="s">
        <v>27</v>
      </c>
      <c r="B22" s="14"/>
      <c r="C22" s="14"/>
      <c r="D22" s="14"/>
      <c r="E22" s="9"/>
      <c r="F22" s="10"/>
      <c r="G22" s="10"/>
      <c r="H22" s="10"/>
      <c r="K22" s="141"/>
      <c r="L22" s="141"/>
      <c r="M22" s="141"/>
      <c r="N22" s="141"/>
      <c r="O22" s="141"/>
    </row>
    <row r="23" spans="1:14" ht="15">
      <c r="A23" s="30"/>
      <c r="B23" s="11"/>
      <c r="C23" s="11"/>
      <c r="D23" s="11"/>
      <c r="E23" s="11"/>
      <c r="F23" s="10"/>
      <c r="G23" s="10"/>
      <c r="H23" s="10"/>
      <c r="K23" s="58" t="s">
        <v>10</v>
      </c>
      <c r="L23" s="10"/>
      <c r="M23" s="10"/>
      <c r="N23" s="10"/>
    </row>
    <row r="24" spans="1:14" ht="15">
      <c r="A24" s="14"/>
      <c r="B24" s="10"/>
      <c r="C24" s="10"/>
      <c r="D24" s="10"/>
      <c r="E24" s="9"/>
      <c r="F24" s="15"/>
      <c r="G24" s="15"/>
      <c r="H24" s="15"/>
      <c r="K24" s="10"/>
      <c r="L24" s="10"/>
      <c r="M24" s="10"/>
      <c r="N24" s="10"/>
    </row>
    <row r="25" spans="1:14" ht="15">
      <c r="A25" s="15"/>
      <c r="B25" s="10"/>
      <c r="C25" s="10"/>
      <c r="D25" s="10"/>
      <c r="E25" s="9"/>
      <c r="K25" s="205" t="s">
        <v>0</v>
      </c>
      <c r="L25" s="10"/>
      <c r="M25" s="10"/>
      <c r="N25" s="10"/>
    </row>
    <row r="26" spans="2:15" ht="15">
      <c r="B26" s="15"/>
      <c r="C26" s="15"/>
      <c r="D26" s="15"/>
      <c r="E26" s="9"/>
      <c r="F26" s="16"/>
      <c r="G26" s="10"/>
      <c r="H26" s="10"/>
      <c r="K26" s="58"/>
      <c r="L26" s="58"/>
      <c r="M26" s="58"/>
      <c r="N26" s="58"/>
      <c r="O26" s="58"/>
    </row>
    <row r="27" spans="6:15" ht="14.25">
      <c r="F27" s="2"/>
      <c r="K27" s="10"/>
      <c r="L27" s="10"/>
      <c r="M27" s="10"/>
      <c r="N27" s="10"/>
      <c r="O27" s="10"/>
    </row>
    <row r="28" spans="1:15" ht="15.75">
      <c r="A28" s="13"/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ht="14.25">
      <c r="F30" s="2"/>
    </row>
  </sheetData>
  <sheetProtection/>
  <mergeCells count="22">
    <mergeCell ref="A3:M3"/>
    <mergeCell ref="K10:M10"/>
    <mergeCell ref="L11:L12"/>
    <mergeCell ref="A8:M8"/>
    <mergeCell ref="E5:M5"/>
    <mergeCell ref="A5:D5"/>
    <mergeCell ref="A21:J21"/>
    <mergeCell ref="E19:F19"/>
    <mergeCell ref="K11:K12"/>
    <mergeCell ref="F11:F12"/>
    <mergeCell ref="G11:G12"/>
    <mergeCell ref="H11:H12"/>
    <mergeCell ref="C11:D11"/>
    <mergeCell ref="B11:B12"/>
    <mergeCell ref="E11:E12"/>
    <mergeCell ref="I11:I12"/>
    <mergeCell ref="J11:J12"/>
    <mergeCell ref="B10:D10"/>
    <mergeCell ref="A10:A12"/>
    <mergeCell ref="I10:J10"/>
    <mergeCell ref="M11:M12"/>
    <mergeCell ref="E10:G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="80" zoomScaleNormal="80" zoomScalePageLayoutView="80" workbookViewId="0" topLeftCell="A1">
      <selection activeCell="A21" sqref="A21"/>
    </sheetView>
  </sheetViews>
  <sheetFormatPr defaultColWidth="9.140625" defaultRowHeight="12.75"/>
  <cols>
    <col min="1" max="1" width="27.00390625" style="17" customWidth="1"/>
    <col min="2" max="3" width="16.421875" style="17" customWidth="1"/>
    <col min="4" max="4" width="17.57421875" style="17" customWidth="1"/>
    <col min="5" max="5" width="11.8515625" style="17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3.421875" style="4" customWidth="1"/>
    <col min="10" max="10" width="12.421875" style="2" customWidth="1"/>
    <col min="11" max="11" width="13.00390625" style="2" customWidth="1"/>
    <col min="12" max="12" width="15.28125" style="2" customWidth="1"/>
    <col min="13" max="13" width="13.574218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5:7" ht="15.75">
      <c r="E1" s="384" t="s">
        <v>228</v>
      </c>
      <c r="G1" s="281"/>
    </row>
    <row r="2" spans="5:7" ht="15.75">
      <c r="E2" s="384"/>
      <c r="G2" s="281"/>
    </row>
    <row r="3" spans="1:22" s="28" customFormat="1" ht="60.75" customHeight="1">
      <c r="A3" s="475" t="s">
        <v>222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62"/>
      <c r="N3" s="4"/>
      <c r="O3" s="4"/>
      <c r="P3" s="4"/>
      <c r="Q3" s="4"/>
      <c r="R3" s="4"/>
      <c r="S3" s="148"/>
      <c r="T3" s="81"/>
      <c r="U3" s="81"/>
      <c r="V3" s="81"/>
    </row>
    <row r="4" spans="1:22" s="28" customFormat="1" ht="1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4"/>
      <c r="N4" s="4"/>
      <c r="O4" s="4"/>
      <c r="P4" s="4"/>
      <c r="Q4" s="4"/>
      <c r="R4" s="4"/>
      <c r="S4" s="81"/>
      <c r="T4" s="81"/>
      <c r="U4" s="81"/>
      <c r="V4" s="81"/>
    </row>
    <row r="5" spans="1:15" ht="22.5" customHeight="1">
      <c r="A5" s="501" t="s">
        <v>71</v>
      </c>
      <c r="B5" s="594"/>
      <c r="C5" s="594"/>
      <c r="D5" s="595"/>
      <c r="E5" s="463" t="str">
        <f>+'S-Frontespizio'!$E$10</f>
        <v> denominazione del beneficiario</v>
      </c>
      <c r="F5" s="421"/>
      <c r="G5" s="421"/>
      <c r="H5" s="421"/>
      <c r="I5" s="421"/>
      <c r="J5" s="421"/>
      <c r="K5" s="421"/>
      <c r="L5" s="421"/>
      <c r="M5" s="462"/>
      <c r="N5" s="4"/>
      <c r="O5" s="4"/>
    </row>
    <row r="6" spans="13:15" ht="14.25">
      <c r="M6" s="4"/>
      <c r="N6" s="4"/>
      <c r="O6" s="4"/>
    </row>
    <row r="7" spans="1:19" ht="27" customHeight="1">
      <c r="A7" s="596" t="s">
        <v>229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62"/>
      <c r="N7" s="4"/>
      <c r="O7" s="4"/>
      <c r="S7" s="2"/>
    </row>
    <row r="8" spans="1:19" ht="12.75" customHeight="1" thickBot="1">
      <c r="A8" s="139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4"/>
      <c r="N8" s="4"/>
      <c r="O8" s="4"/>
      <c r="S8" s="2"/>
    </row>
    <row r="9" spans="1:15" ht="30.75" customHeight="1">
      <c r="A9" s="597" t="s">
        <v>21</v>
      </c>
      <c r="B9" s="551" t="s">
        <v>73</v>
      </c>
      <c r="C9" s="551"/>
      <c r="D9" s="551"/>
      <c r="E9" s="586" t="s">
        <v>4</v>
      </c>
      <c r="F9" s="586"/>
      <c r="G9" s="586"/>
      <c r="H9" s="273" t="s">
        <v>76</v>
      </c>
      <c r="I9" s="586" t="s">
        <v>68</v>
      </c>
      <c r="J9" s="586"/>
      <c r="K9" s="589" t="s">
        <v>16</v>
      </c>
      <c r="L9" s="590"/>
      <c r="M9" s="462"/>
      <c r="N9" s="4"/>
      <c r="O9" s="4"/>
    </row>
    <row r="10" spans="1:13" ht="15" customHeight="1">
      <c r="A10" s="598"/>
      <c r="B10" s="555" t="s">
        <v>74</v>
      </c>
      <c r="C10" s="557" t="s">
        <v>120</v>
      </c>
      <c r="D10" s="557"/>
      <c r="E10" s="555" t="s">
        <v>75</v>
      </c>
      <c r="F10" s="555" t="s">
        <v>5</v>
      </c>
      <c r="G10" s="555" t="s">
        <v>121</v>
      </c>
      <c r="H10" s="555" t="s">
        <v>87</v>
      </c>
      <c r="I10" s="555" t="s">
        <v>69</v>
      </c>
      <c r="J10" s="555" t="s">
        <v>5</v>
      </c>
      <c r="K10" s="587" t="s">
        <v>82</v>
      </c>
      <c r="L10" s="587" t="s">
        <v>89</v>
      </c>
      <c r="M10" s="587" t="s">
        <v>17</v>
      </c>
    </row>
    <row r="11" spans="1:13" ht="24" customHeight="1" thickBot="1">
      <c r="A11" s="599"/>
      <c r="B11" s="556"/>
      <c r="C11" s="268" t="s">
        <v>118</v>
      </c>
      <c r="D11" s="268" t="s">
        <v>125</v>
      </c>
      <c r="E11" s="556"/>
      <c r="F11" s="556"/>
      <c r="G11" s="556"/>
      <c r="H11" s="556"/>
      <c r="I11" s="556"/>
      <c r="J11" s="556"/>
      <c r="K11" s="588"/>
      <c r="L11" s="588" t="s">
        <v>89</v>
      </c>
      <c r="M11" s="588"/>
    </row>
    <row r="12" spans="1:13" ht="25.5" customHeight="1">
      <c r="A12" s="158"/>
      <c r="B12" s="67"/>
      <c r="C12" s="270"/>
      <c r="D12" s="46"/>
      <c r="E12" s="35"/>
      <c r="F12" s="230"/>
      <c r="G12" s="60"/>
      <c r="H12" s="172"/>
      <c r="I12" s="35"/>
      <c r="J12" s="230"/>
      <c r="K12" s="212"/>
      <c r="L12" s="212"/>
      <c r="M12" s="212"/>
    </row>
    <row r="13" spans="1:13" ht="25.5" customHeight="1">
      <c r="A13" s="158"/>
      <c r="B13" s="68"/>
      <c r="C13" s="270"/>
      <c r="D13" s="155"/>
      <c r="E13" s="35"/>
      <c r="F13" s="46"/>
      <c r="G13" s="60"/>
      <c r="H13" s="172"/>
      <c r="I13" s="35"/>
      <c r="J13" s="46"/>
      <c r="K13" s="212"/>
      <c r="L13" s="212"/>
      <c r="M13" s="212"/>
    </row>
    <row r="14" spans="1:15" ht="25.5" customHeight="1">
      <c r="A14" s="158"/>
      <c r="B14" s="68"/>
      <c r="C14" s="270"/>
      <c r="D14" s="155"/>
      <c r="E14" s="35"/>
      <c r="F14" s="46"/>
      <c r="G14" s="60"/>
      <c r="H14" s="172"/>
      <c r="I14" s="42"/>
      <c r="J14" s="48"/>
      <c r="K14" s="212"/>
      <c r="L14" s="212"/>
      <c r="M14" s="212"/>
      <c r="N14" s="4"/>
      <c r="O14" s="4"/>
    </row>
    <row r="15" spans="1:15" ht="25.5" customHeight="1">
      <c r="A15" s="158"/>
      <c r="B15" s="68"/>
      <c r="C15" s="270"/>
      <c r="D15" s="155"/>
      <c r="E15" s="35"/>
      <c r="F15" s="46"/>
      <c r="G15" s="60"/>
      <c r="H15" s="172"/>
      <c r="I15" s="43"/>
      <c r="J15" s="51"/>
      <c r="K15" s="212"/>
      <c r="L15" s="212"/>
      <c r="M15" s="212"/>
      <c r="N15" s="4"/>
      <c r="O15" s="4"/>
    </row>
    <row r="16" spans="1:15" ht="25.5" customHeight="1">
      <c r="A16" s="158"/>
      <c r="B16" s="68"/>
      <c r="C16" s="270"/>
      <c r="D16" s="155"/>
      <c r="E16" s="35"/>
      <c r="F16" s="46"/>
      <c r="G16" s="60"/>
      <c r="H16" s="172"/>
      <c r="I16" s="43"/>
      <c r="J16" s="51"/>
      <c r="K16" s="212"/>
      <c r="L16" s="212"/>
      <c r="M16" s="212"/>
      <c r="N16" s="4"/>
      <c r="O16" s="4"/>
    </row>
    <row r="17" spans="1:15" ht="25.5" customHeight="1" thickBot="1">
      <c r="A17" s="159"/>
      <c r="B17" s="156"/>
      <c r="C17" s="271"/>
      <c r="D17" s="157"/>
      <c r="E17" s="162"/>
      <c r="F17" s="154"/>
      <c r="G17" s="174"/>
      <c r="H17" s="173"/>
      <c r="I17" s="153"/>
      <c r="J17" s="154"/>
      <c r="K17" s="212"/>
      <c r="L17" s="212"/>
      <c r="M17" s="212"/>
      <c r="N17" s="4"/>
      <c r="O17" s="4"/>
    </row>
    <row r="18" spans="1:15" ht="25.5" customHeight="1" thickBot="1">
      <c r="A18" s="52"/>
      <c r="B18" s="52"/>
      <c r="C18" s="52"/>
      <c r="D18" s="53"/>
      <c r="E18" s="535" t="s">
        <v>1</v>
      </c>
      <c r="F18" s="536"/>
      <c r="G18" s="242">
        <f>SUM(G12:G17)</f>
        <v>0</v>
      </c>
      <c r="H18" s="143">
        <f>SUM(H12:H17)</f>
        <v>0</v>
      </c>
      <c r="I18" s="10"/>
      <c r="J18" s="10"/>
      <c r="K18" s="213">
        <f>SUM(K12:K17)</f>
        <v>0</v>
      </c>
      <c r="L18" s="213">
        <f>SUM(L12:L17)</f>
        <v>0</v>
      </c>
      <c r="M18" s="212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34" t="s">
        <v>237</v>
      </c>
      <c r="B20" s="534"/>
      <c r="C20" s="534"/>
      <c r="D20" s="534"/>
      <c r="E20" s="534"/>
      <c r="F20" s="534"/>
      <c r="G20" s="534"/>
      <c r="H20" s="534"/>
      <c r="I20" s="534"/>
      <c r="J20" s="534"/>
      <c r="K20" s="141"/>
      <c r="L20" s="141"/>
      <c r="M20" s="141"/>
      <c r="N20" s="141"/>
      <c r="O20" s="141"/>
    </row>
    <row r="21" spans="1:15" ht="35.25" customHeight="1">
      <c r="A21" s="12" t="s">
        <v>27</v>
      </c>
      <c r="B21" s="14"/>
      <c r="C21" s="14"/>
      <c r="D21" s="14"/>
      <c r="E21" s="9"/>
      <c r="F21" s="10"/>
      <c r="G21" s="10"/>
      <c r="H21" s="10"/>
      <c r="K21" s="141"/>
      <c r="L21" s="141"/>
      <c r="M21" s="141"/>
      <c r="N21" s="141"/>
      <c r="O21" s="141"/>
    </row>
    <row r="22" spans="1:14" ht="15">
      <c r="A22" s="30"/>
      <c r="B22" s="11"/>
      <c r="C22" s="11"/>
      <c r="D22" s="11"/>
      <c r="E22" s="11"/>
      <c r="G22" s="10"/>
      <c r="H22" s="10"/>
      <c r="J22" s="58" t="s">
        <v>10</v>
      </c>
      <c r="K22" s="141"/>
      <c r="L22" s="141"/>
      <c r="M22" s="141"/>
      <c r="N22" s="141"/>
    </row>
    <row r="23" spans="1:14" ht="15">
      <c r="A23" s="14"/>
      <c r="B23" s="10"/>
      <c r="C23" s="10"/>
      <c r="D23" s="10"/>
      <c r="E23" s="9"/>
      <c r="G23" s="15"/>
      <c r="H23" s="15"/>
      <c r="J23" s="10"/>
      <c r="K23" s="10"/>
      <c r="L23" s="10"/>
      <c r="M23" s="10"/>
      <c r="N23" s="10"/>
    </row>
    <row r="24" spans="1:14" ht="15">
      <c r="A24" s="15"/>
      <c r="B24" s="10"/>
      <c r="C24" s="10"/>
      <c r="D24" s="10"/>
      <c r="E24" s="9"/>
      <c r="J24" s="205" t="s">
        <v>0</v>
      </c>
      <c r="K24" s="10"/>
      <c r="L24" s="10"/>
      <c r="M24" s="10"/>
      <c r="N24" s="10"/>
    </row>
    <row r="25" spans="1:15" ht="15">
      <c r="A25" s="14"/>
      <c r="B25" s="15"/>
      <c r="C25" s="15"/>
      <c r="D25" s="15"/>
      <c r="E25" s="9"/>
      <c r="F25" s="16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8"/>
      <c r="L26" s="58"/>
      <c r="M26" s="58"/>
      <c r="N26" s="58"/>
      <c r="O26" s="58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A20:J20"/>
    <mergeCell ref="E18:F18"/>
    <mergeCell ref="E10:E11"/>
    <mergeCell ref="A9:A11"/>
    <mergeCell ref="I9:J9"/>
    <mergeCell ref="E9:G9"/>
    <mergeCell ref="C10:D10"/>
    <mergeCell ref="B10:B11"/>
    <mergeCell ref="F10:F11"/>
    <mergeCell ref="A5:D5"/>
    <mergeCell ref="B9:D9"/>
    <mergeCell ref="K9:M9"/>
    <mergeCell ref="A7:M7"/>
    <mergeCell ref="E5:M5"/>
    <mergeCell ref="A3:M3"/>
    <mergeCell ref="K10:K11"/>
    <mergeCell ref="M10:M11"/>
    <mergeCell ref="G10:G11"/>
    <mergeCell ref="H10:H11"/>
    <mergeCell ref="I10:I11"/>
    <mergeCell ref="J10:J11"/>
    <mergeCell ref="L10:L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27.00390625" style="17" customWidth="1"/>
    <col min="2" max="2" width="16.421875" style="17" customWidth="1"/>
    <col min="3" max="3" width="14.140625" style="17" customWidth="1"/>
    <col min="4" max="4" width="15.28125" style="17" customWidth="1"/>
    <col min="5" max="5" width="11.8515625" style="17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5.140625" style="4" customWidth="1"/>
    <col min="10" max="11" width="12.421875" style="2" customWidth="1"/>
    <col min="12" max="12" width="13.00390625" style="2" customWidth="1"/>
    <col min="13" max="13" width="15.1406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3:13" ht="21.75" customHeight="1">
      <c r="C1" s="385" t="s">
        <v>230</v>
      </c>
      <c r="D1" s="4"/>
      <c r="G1" s="281"/>
      <c r="K1" s="4"/>
      <c r="M1" s="4"/>
    </row>
    <row r="2" spans="11:13" ht="12" customHeight="1">
      <c r="K2" s="4"/>
      <c r="M2" s="4"/>
    </row>
    <row r="3" spans="1:22" s="28" customFormat="1" ht="68.25" customHeight="1">
      <c r="A3" s="475" t="s">
        <v>222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62"/>
      <c r="N3" s="4"/>
      <c r="O3" s="4"/>
      <c r="P3" s="4"/>
      <c r="Q3" s="4"/>
      <c r="R3" s="148"/>
      <c r="S3" s="148"/>
      <c r="T3" s="81"/>
      <c r="U3" s="81"/>
      <c r="V3" s="81"/>
    </row>
    <row r="4" spans="1:22" s="28" customFormat="1" ht="1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4"/>
      <c r="N4" s="4"/>
      <c r="O4" s="4"/>
      <c r="P4" s="4"/>
      <c r="Q4" s="4"/>
      <c r="R4" s="81"/>
      <c r="S4" s="81"/>
      <c r="T4" s="81"/>
      <c r="U4" s="81"/>
      <c r="V4" s="81"/>
    </row>
    <row r="5" spans="1:15" ht="22.5" customHeight="1">
      <c r="A5" s="501" t="s">
        <v>71</v>
      </c>
      <c r="B5" s="594"/>
      <c r="C5" s="594"/>
      <c r="D5" s="595"/>
      <c r="E5" s="463" t="str">
        <f>+'S-Frontespizio'!$E$10</f>
        <v> denominazione del beneficiario</v>
      </c>
      <c r="F5" s="421"/>
      <c r="G5" s="421"/>
      <c r="H5" s="421"/>
      <c r="I5" s="421"/>
      <c r="J5" s="421"/>
      <c r="K5" s="421"/>
      <c r="L5" s="421"/>
      <c r="M5" s="462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:19" ht="32.25" customHeight="1">
      <c r="A7" s="596" t="s">
        <v>231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62"/>
      <c r="N7" s="4"/>
      <c r="O7" s="4"/>
      <c r="R7" s="2"/>
      <c r="S7" s="2"/>
    </row>
    <row r="8" spans="1:15" ht="12.75" customHeight="1" thickBot="1">
      <c r="A8" s="139"/>
      <c r="B8" s="146"/>
      <c r="C8" s="146"/>
      <c r="D8" s="146"/>
      <c r="E8" s="146"/>
      <c r="F8" s="146"/>
      <c r="G8" s="146"/>
      <c r="H8" s="146"/>
      <c r="I8" s="146"/>
      <c r="J8" s="146"/>
      <c r="K8" s="3"/>
      <c r="M8" s="4"/>
      <c r="N8" s="4"/>
      <c r="O8" s="4"/>
    </row>
    <row r="9" spans="1:15" ht="30.75" customHeight="1">
      <c r="A9" s="597" t="s">
        <v>21</v>
      </c>
      <c r="B9" s="551" t="s">
        <v>73</v>
      </c>
      <c r="C9" s="551"/>
      <c r="D9" s="551"/>
      <c r="E9" s="586" t="s">
        <v>4</v>
      </c>
      <c r="F9" s="586"/>
      <c r="G9" s="586"/>
      <c r="H9" s="273" t="s">
        <v>76</v>
      </c>
      <c r="I9" s="586" t="s">
        <v>68</v>
      </c>
      <c r="J9" s="586"/>
      <c r="K9" s="589" t="s">
        <v>16</v>
      </c>
      <c r="L9" s="590"/>
      <c r="M9" s="462"/>
      <c r="N9" s="4"/>
      <c r="O9" s="4"/>
    </row>
    <row r="10" spans="1:15" ht="15" customHeight="1">
      <c r="A10" s="598"/>
      <c r="B10" s="555" t="s">
        <v>74</v>
      </c>
      <c r="C10" s="557" t="s">
        <v>120</v>
      </c>
      <c r="D10" s="557"/>
      <c r="E10" s="555" t="s">
        <v>75</v>
      </c>
      <c r="F10" s="555" t="s">
        <v>5</v>
      </c>
      <c r="G10" s="555" t="s">
        <v>121</v>
      </c>
      <c r="H10" s="555" t="s">
        <v>87</v>
      </c>
      <c r="I10" s="555" t="s">
        <v>69</v>
      </c>
      <c r="J10" s="555" t="s">
        <v>5</v>
      </c>
      <c r="K10" s="587" t="s">
        <v>82</v>
      </c>
      <c r="L10" s="587" t="s">
        <v>89</v>
      </c>
      <c r="M10" s="587" t="s">
        <v>17</v>
      </c>
      <c r="O10" s="4"/>
    </row>
    <row r="11" spans="1:15" ht="26.25" customHeight="1" thickBot="1">
      <c r="A11" s="599"/>
      <c r="B11" s="556"/>
      <c r="C11" s="268" t="s">
        <v>118</v>
      </c>
      <c r="D11" s="268" t="s">
        <v>125</v>
      </c>
      <c r="E11" s="556"/>
      <c r="F11" s="556"/>
      <c r="G11" s="556"/>
      <c r="H11" s="556"/>
      <c r="I11" s="556"/>
      <c r="J11" s="556"/>
      <c r="K11" s="588"/>
      <c r="L11" s="588" t="s">
        <v>89</v>
      </c>
      <c r="M11" s="588"/>
      <c r="O11" s="4"/>
    </row>
    <row r="12" spans="1:15" ht="25.5" customHeight="1">
      <c r="A12" s="158"/>
      <c r="B12" s="67"/>
      <c r="C12" s="270"/>
      <c r="D12" s="46"/>
      <c r="E12" s="35"/>
      <c r="F12" s="230"/>
      <c r="G12" s="60"/>
      <c r="H12" s="172"/>
      <c r="I12" s="35"/>
      <c r="J12" s="230"/>
      <c r="K12" s="212"/>
      <c r="L12" s="212"/>
      <c r="M12" s="212"/>
      <c r="O12" s="4"/>
    </row>
    <row r="13" spans="1:15" ht="25.5" customHeight="1">
      <c r="A13" s="158"/>
      <c r="B13" s="68"/>
      <c r="C13" s="270"/>
      <c r="D13" s="155"/>
      <c r="E13" s="35"/>
      <c r="F13" s="46"/>
      <c r="G13" s="60"/>
      <c r="H13" s="172"/>
      <c r="I13" s="35"/>
      <c r="J13" s="46"/>
      <c r="K13" s="212"/>
      <c r="L13" s="212"/>
      <c r="M13" s="212"/>
      <c r="O13" s="4"/>
    </row>
    <row r="14" spans="1:15" ht="25.5" customHeight="1">
      <c r="A14" s="158"/>
      <c r="B14" s="68"/>
      <c r="C14" s="270"/>
      <c r="D14" s="155"/>
      <c r="E14" s="35"/>
      <c r="F14" s="46"/>
      <c r="G14" s="60"/>
      <c r="H14" s="172"/>
      <c r="I14" s="42"/>
      <c r="J14" s="48"/>
      <c r="K14" s="212"/>
      <c r="L14" s="212"/>
      <c r="M14" s="212"/>
      <c r="N14" s="4"/>
      <c r="O14" s="4"/>
    </row>
    <row r="15" spans="1:15" ht="25.5" customHeight="1">
      <c r="A15" s="158"/>
      <c r="B15" s="68"/>
      <c r="C15" s="270"/>
      <c r="D15" s="155"/>
      <c r="E15" s="35"/>
      <c r="F15" s="46"/>
      <c r="G15" s="60"/>
      <c r="H15" s="172"/>
      <c r="I15" s="43"/>
      <c r="J15" s="51"/>
      <c r="K15" s="212"/>
      <c r="L15" s="212"/>
      <c r="M15" s="212"/>
      <c r="N15" s="4"/>
      <c r="O15" s="4"/>
    </row>
    <row r="16" spans="1:15" ht="25.5" customHeight="1">
      <c r="A16" s="158"/>
      <c r="B16" s="68"/>
      <c r="C16" s="270"/>
      <c r="D16" s="155"/>
      <c r="E16" s="35"/>
      <c r="F16" s="46"/>
      <c r="G16" s="60"/>
      <c r="H16" s="172"/>
      <c r="I16" s="43"/>
      <c r="J16" s="51"/>
      <c r="K16" s="212"/>
      <c r="L16" s="212"/>
      <c r="M16" s="212"/>
      <c r="N16" s="4"/>
      <c r="O16" s="4"/>
    </row>
    <row r="17" spans="1:15" ht="25.5" customHeight="1" thickBot="1">
      <c r="A17" s="159"/>
      <c r="B17" s="156"/>
      <c r="C17" s="271"/>
      <c r="D17" s="157"/>
      <c r="E17" s="162"/>
      <c r="F17" s="154"/>
      <c r="G17" s="174"/>
      <c r="H17" s="173"/>
      <c r="I17" s="153"/>
      <c r="J17" s="154"/>
      <c r="K17" s="212"/>
      <c r="L17" s="212"/>
      <c r="M17" s="212"/>
      <c r="N17" s="4"/>
      <c r="O17" s="4"/>
    </row>
    <row r="18" spans="1:15" ht="25.5" customHeight="1" thickBot="1">
      <c r="A18" s="52"/>
      <c r="B18" s="52"/>
      <c r="C18" s="52"/>
      <c r="D18" s="53"/>
      <c r="E18" s="535" t="s">
        <v>1</v>
      </c>
      <c r="F18" s="536"/>
      <c r="G18" s="242">
        <f>SUM(G12:G17)</f>
        <v>0</v>
      </c>
      <c r="H18" s="143">
        <f>SUM(H12:H17)</f>
        <v>0</v>
      </c>
      <c r="I18" s="10"/>
      <c r="J18" s="10"/>
      <c r="K18" s="213">
        <f>SUM(K12:K17)</f>
        <v>0</v>
      </c>
      <c r="L18" s="213">
        <f>SUM(L12:L17)</f>
        <v>0</v>
      </c>
      <c r="M18" s="212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34" t="s">
        <v>237</v>
      </c>
      <c r="B20" s="534"/>
      <c r="C20" s="534"/>
      <c r="D20" s="534"/>
      <c r="E20" s="534"/>
      <c r="F20" s="534"/>
      <c r="G20" s="534"/>
      <c r="H20" s="534"/>
      <c r="I20" s="534"/>
      <c r="J20" s="534"/>
      <c r="K20" s="141"/>
      <c r="L20" s="141"/>
      <c r="M20" s="141"/>
      <c r="N20" s="141"/>
      <c r="O20" s="141"/>
    </row>
    <row r="21" spans="1:15" ht="35.25" customHeight="1">
      <c r="A21" s="12" t="s">
        <v>27</v>
      </c>
      <c r="B21" s="14"/>
      <c r="C21" s="14"/>
      <c r="D21" s="14"/>
      <c r="E21" s="9"/>
      <c r="F21" s="10"/>
      <c r="G21" s="10"/>
      <c r="H21" s="10"/>
      <c r="K21" s="141"/>
      <c r="L21" s="141"/>
      <c r="M21" s="141"/>
      <c r="N21" s="141"/>
      <c r="O21" s="141"/>
    </row>
    <row r="22" spans="1:14" ht="15">
      <c r="A22" s="30"/>
      <c r="B22" s="11"/>
      <c r="C22" s="11"/>
      <c r="D22" s="11"/>
      <c r="E22" s="11"/>
      <c r="F22" s="10"/>
      <c r="G22" s="10"/>
      <c r="H22" s="58" t="s">
        <v>10</v>
      </c>
      <c r="K22" s="141"/>
      <c r="L22" s="141"/>
      <c r="M22" s="141"/>
      <c r="N22" s="141"/>
    </row>
    <row r="23" spans="1:14" ht="15">
      <c r="A23" s="14"/>
      <c r="B23" s="10"/>
      <c r="C23" s="10"/>
      <c r="D23" s="10"/>
      <c r="E23" s="9"/>
      <c r="F23" s="15"/>
      <c r="G23" s="15"/>
      <c r="H23" s="10"/>
      <c r="K23" s="10"/>
      <c r="L23" s="10"/>
      <c r="M23" s="10"/>
      <c r="N23" s="10"/>
    </row>
    <row r="24" spans="1:14" ht="15">
      <c r="A24" s="15"/>
      <c r="B24" s="10"/>
      <c r="C24" s="10"/>
      <c r="D24" s="10"/>
      <c r="E24" s="9"/>
      <c r="H24" s="205" t="s">
        <v>0</v>
      </c>
      <c r="K24" s="10"/>
      <c r="L24" s="10"/>
      <c r="M24" s="10"/>
      <c r="N24" s="10"/>
    </row>
    <row r="25" spans="1:15" ht="15">
      <c r="A25" s="14"/>
      <c r="B25" s="15"/>
      <c r="C25" s="15"/>
      <c r="D25" s="15"/>
      <c r="E25" s="9"/>
      <c r="F25" s="16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8"/>
      <c r="L26" s="58"/>
      <c r="M26" s="58"/>
      <c r="N26" s="58"/>
      <c r="O26" s="58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I9:J9"/>
    <mergeCell ref="J10:J11"/>
    <mergeCell ref="B10:B11"/>
    <mergeCell ref="C10:D10"/>
    <mergeCell ref="K9:M9"/>
    <mergeCell ref="M10:M11"/>
    <mergeCell ref="E5:M5"/>
    <mergeCell ref="H10:H11"/>
    <mergeCell ref="I10:I11"/>
    <mergeCell ref="B9:D9"/>
    <mergeCell ref="E9:G9"/>
    <mergeCell ref="A5:D5"/>
    <mergeCell ref="E10:E11"/>
    <mergeCell ref="A7:M7"/>
    <mergeCell ref="F10:F11"/>
    <mergeCell ref="G10:G11"/>
    <mergeCell ref="A3:M3"/>
    <mergeCell ref="A20:J20"/>
    <mergeCell ref="K10:K11"/>
    <mergeCell ref="L10:L11"/>
    <mergeCell ref="E18:F18"/>
    <mergeCell ref="A9:A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Y32"/>
  <sheetViews>
    <sheetView showGridLines="0" zoomScale="8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H32" sqref="H32"/>
    </sheetView>
  </sheetViews>
  <sheetFormatPr defaultColWidth="9.140625" defaultRowHeight="12.75"/>
  <cols>
    <col min="1" max="1" width="17.421875" style="17" customWidth="1"/>
    <col min="2" max="2" width="14.7109375" style="17" customWidth="1"/>
    <col min="3" max="5" width="17.57421875" style="17" customWidth="1"/>
    <col min="6" max="6" width="11.8515625" style="17" customWidth="1"/>
    <col min="7" max="7" width="10.140625" style="4" bestFit="1" customWidth="1"/>
    <col min="8" max="8" width="14.421875" style="4" bestFit="1" customWidth="1"/>
    <col min="9" max="9" width="14.421875" style="4" customWidth="1"/>
    <col min="10" max="10" width="16.8515625" style="4" customWidth="1"/>
    <col min="11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10:11" ht="15.75">
      <c r="J1" s="384" t="s">
        <v>232</v>
      </c>
      <c r="K1" s="281"/>
    </row>
    <row r="2" spans="10:11" ht="15">
      <c r="J2" s="99"/>
      <c r="K2" s="281"/>
    </row>
    <row r="3" spans="1:154" s="28" customFormat="1" ht="56.25" customHeight="1">
      <c r="A3" s="475" t="s">
        <v>222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62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</row>
    <row r="4" spans="1:154" s="28" customFormat="1" ht="13.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</row>
    <row r="5" spans="1:154" ht="19.5" customHeight="1">
      <c r="A5" s="501" t="s">
        <v>71</v>
      </c>
      <c r="B5" s="502"/>
      <c r="C5" s="502"/>
      <c r="D5" s="502"/>
      <c r="E5" s="503"/>
      <c r="F5" s="463" t="str">
        <f>+'S-Frontespizio'!$E$10</f>
        <v> denominazione del beneficiario</v>
      </c>
      <c r="G5" s="421"/>
      <c r="H5" s="421"/>
      <c r="I5" s="421"/>
      <c r="J5" s="421"/>
      <c r="K5" s="421"/>
      <c r="L5" s="421"/>
      <c r="M5" s="421"/>
      <c r="N5" s="462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</row>
    <row r="6" spans="11:154" ht="14.25">
      <c r="K6" s="4"/>
      <c r="L6" s="4"/>
      <c r="M6" s="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</row>
    <row r="7" spans="14:154" ht="14.25"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</row>
    <row r="8" spans="1:154" ht="27" customHeight="1">
      <c r="A8" s="526" t="s">
        <v>233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62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</row>
    <row r="9" spans="1:154" ht="15.75" customHeight="1" thickBot="1">
      <c r="A9" s="139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3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</row>
    <row r="10" spans="1:154" ht="31.5" customHeight="1">
      <c r="A10" s="579" t="s">
        <v>110</v>
      </c>
      <c r="B10" s="551" t="s">
        <v>21</v>
      </c>
      <c r="C10" s="551" t="s">
        <v>77</v>
      </c>
      <c r="D10" s="551"/>
      <c r="E10" s="551"/>
      <c r="F10" s="551" t="s">
        <v>4</v>
      </c>
      <c r="G10" s="551"/>
      <c r="H10" s="551"/>
      <c r="I10" s="273" t="s">
        <v>76</v>
      </c>
      <c r="J10" s="586" t="s">
        <v>68</v>
      </c>
      <c r="K10" s="586"/>
      <c r="L10" s="450" t="s">
        <v>16</v>
      </c>
      <c r="M10" s="576"/>
      <c r="N10" s="462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</row>
    <row r="11" spans="1:155" ht="15">
      <c r="A11" s="585"/>
      <c r="B11" s="557"/>
      <c r="C11" s="555" t="s">
        <v>74</v>
      </c>
      <c r="D11" s="557" t="s">
        <v>120</v>
      </c>
      <c r="E11" s="557"/>
      <c r="F11" s="555" t="s">
        <v>75</v>
      </c>
      <c r="G11" s="555" t="s">
        <v>5</v>
      </c>
      <c r="H11" s="555" t="s">
        <v>122</v>
      </c>
      <c r="I11" s="555" t="s">
        <v>87</v>
      </c>
      <c r="J11" s="555" t="s">
        <v>69</v>
      </c>
      <c r="K11" s="555" t="s">
        <v>5</v>
      </c>
      <c r="L11" s="600" t="s">
        <v>79</v>
      </c>
      <c r="M11" s="600" t="s">
        <v>89</v>
      </c>
      <c r="N11" s="587" t="s">
        <v>17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</row>
    <row r="12" spans="1:155" ht="28.5" customHeight="1" thickBot="1">
      <c r="A12" s="580"/>
      <c r="B12" s="581"/>
      <c r="C12" s="556"/>
      <c r="D12" s="268" t="s">
        <v>118</v>
      </c>
      <c r="E12" s="268" t="s">
        <v>125</v>
      </c>
      <c r="F12" s="556"/>
      <c r="G12" s="556"/>
      <c r="H12" s="556"/>
      <c r="I12" s="556"/>
      <c r="J12" s="556"/>
      <c r="K12" s="556"/>
      <c r="L12" s="601"/>
      <c r="M12" s="601"/>
      <c r="N12" s="588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</row>
    <row r="13" spans="1:14" ht="18.75" customHeight="1">
      <c r="A13" s="158"/>
      <c r="B13" s="223"/>
      <c r="C13" s="67"/>
      <c r="D13" s="270"/>
      <c r="E13" s="46"/>
      <c r="F13" s="35"/>
      <c r="G13" s="230"/>
      <c r="H13" s="160"/>
      <c r="I13" s="61"/>
      <c r="J13" s="175"/>
      <c r="K13" s="231"/>
      <c r="L13" s="212"/>
      <c r="M13" s="212"/>
      <c r="N13" s="212"/>
    </row>
    <row r="14" spans="1:14" ht="18.75" customHeight="1">
      <c r="A14" s="158"/>
      <c r="B14" s="223"/>
      <c r="C14" s="67"/>
      <c r="D14" s="270"/>
      <c r="E14" s="46"/>
      <c r="F14" s="35"/>
      <c r="G14" s="230"/>
      <c r="H14" s="160"/>
      <c r="I14" s="61"/>
      <c r="J14" s="175"/>
      <c r="K14" s="231"/>
      <c r="L14" s="212"/>
      <c r="M14" s="212"/>
      <c r="N14" s="212"/>
    </row>
    <row r="15" spans="1:14" ht="18.75" customHeight="1">
      <c r="A15" s="158"/>
      <c r="B15" s="223"/>
      <c r="C15" s="68"/>
      <c r="D15" s="270"/>
      <c r="E15" s="155"/>
      <c r="F15" s="35"/>
      <c r="G15" s="46"/>
      <c r="H15" s="160"/>
      <c r="I15" s="61"/>
      <c r="J15" s="175"/>
      <c r="K15" s="176"/>
      <c r="L15" s="212"/>
      <c r="M15" s="212"/>
      <c r="N15" s="212"/>
    </row>
    <row r="16" spans="1:16" ht="18.75" customHeight="1">
      <c r="A16" s="158"/>
      <c r="B16" s="223"/>
      <c r="C16" s="68"/>
      <c r="D16" s="270"/>
      <c r="E16" s="155"/>
      <c r="F16" s="35"/>
      <c r="G16" s="46"/>
      <c r="H16" s="160"/>
      <c r="I16" s="61"/>
      <c r="J16" s="177"/>
      <c r="K16" s="178"/>
      <c r="L16" s="212"/>
      <c r="M16" s="212"/>
      <c r="N16" s="212"/>
      <c r="O16" s="4"/>
      <c r="P16" s="4"/>
    </row>
    <row r="17" spans="1:16" ht="18.75" customHeight="1">
      <c r="A17" s="158"/>
      <c r="B17" s="223"/>
      <c r="C17" s="68"/>
      <c r="D17" s="270"/>
      <c r="E17" s="155"/>
      <c r="F17" s="35"/>
      <c r="G17" s="46"/>
      <c r="H17" s="160"/>
      <c r="I17" s="61"/>
      <c r="J17" s="179"/>
      <c r="K17" s="180"/>
      <c r="L17" s="212"/>
      <c r="M17" s="212"/>
      <c r="N17" s="212"/>
      <c r="O17" s="4"/>
      <c r="P17" s="4"/>
    </row>
    <row r="18" spans="1:16" ht="18.75" customHeight="1">
      <c r="A18" s="158"/>
      <c r="B18" s="223"/>
      <c r="C18" s="68"/>
      <c r="D18" s="270"/>
      <c r="E18" s="155"/>
      <c r="F18" s="35"/>
      <c r="G18" s="46"/>
      <c r="H18" s="160"/>
      <c r="I18" s="61"/>
      <c r="J18" s="179"/>
      <c r="K18" s="180"/>
      <c r="L18" s="212"/>
      <c r="M18" s="212"/>
      <c r="N18" s="212"/>
      <c r="O18" s="4"/>
      <c r="P18" s="4"/>
    </row>
    <row r="19" spans="1:16" ht="18.75" customHeight="1" thickBot="1">
      <c r="A19" s="159"/>
      <c r="B19" s="224"/>
      <c r="C19" s="156"/>
      <c r="D19" s="271"/>
      <c r="E19" s="157"/>
      <c r="F19" s="162"/>
      <c r="G19" s="154"/>
      <c r="H19" s="161"/>
      <c r="I19" s="63"/>
      <c r="J19" s="200"/>
      <c r="K19" s="201"/>
      <c r="L19" s="212"/>
      <c r="M19" s="212"/>
      <c r="N19" s="212"/>
      <c r="O19" s="4"/>
      <c r="P19" s="4"/>
    </row>
    <row r="20" spans="1:16" ht="25.5" customHeight="1" thickBot="1">
      <c r="A20" s="52"/>
      <c r="B20" s="52"/>
      <c r="C20" s="52"/>
      <c r="D20" s="52"/>
      <c r="E20" s="53"/>
      <c r="F20" s="535" t="s">
        <v>1</v>
      </c>
      <c r="G20" s="536"/>
      <c r="H20" s="242">
        <f>SUM(H13:H19)</f>
        <v>0</v>
      </c>
      <c r="I20" s="143">
        <f>SUM(I13:I19)</f>
        <v>0</v>
      </c>
      <c r="J20" s="10"/>
      <c r="K20" s="10"/>
      <c r="L20" s="213">
        <f>SUM(L13:L19)</f>
        <v>0</v>
      </c>
      <c r="M20" s="213">
        <f>SUM(M13:M19)</f>
        <v>0</v>
      </c>
      <c r="N20" s="212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32"/>
      <c r="B22" s="222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34" t="s">
        <v>237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141"/>
      <c r="M23" s="141"/>
      <c r="N23" s="141"/>
      <c r="O23" s="141"/>
      <c r="P23" s="141"/>
    </row>
    <row r="24" spans="1:16" ht="35.25" customHeight="1">
      <c r="A24" s="12" t="s">
        <v>27</v>
      </c>
      <c r="B24" s="12"/>
      <c r="C24" s="14"/>
      <c r="D24" s="14"/>
      <c r="E24" s="14"/>
      <c r="F24" s="9"/>
      <c r="G24" s="10"/>
      <c r="H24" s="10"/>
      <c r="I24" s="10"/>
      <c r="L24" s="141"/>
      <c r="M24" s="141"/>
      <c r="N24" s="141"/>
      <c r="O24" s="141"/>
      <c r="P24" s="141"/>
    </row>
    <row r="25" spans="1:15" ht="15">
      <c r="A25" s="30"/>
      <c r="B25" s="30"/>
      <c r="C25" s="11"/>
      <c r="D25" s="11"/>
      <c r="E25" s="11"/>
      <c r="F25" s="11"/>
      <c r="G25" s="10"/>
      <c r="H25" s="10"/>
      <c r="I25" s="10"/>
      <c r="L25" s="141"/>
      <c r="M25" s="58" t="s">
        <v>10</v>
      </c>
      <c r="N25" s="141"/>
      <c r="O25" s="141"/>
    </row>
    <row r="26" spans="1:15" ht="15">
      <c r="A26" s="14"/>
      <c r="B26" s="14"/>
      <c r="C26" s="10"/>
      <c r="D26" s="10"/>
      <c r="E26" s="10"/>
      <c r="F26" s="9"/>
      <c r="G26" s="15"/>
      <c r="H26" s="15"/>
      <c r="I26" s="15"/>
      <c r="L26" s="10"/>
      <c r="M26" s="10"/>
      <c r="N26" s="10"/>
      <c r="O26" s="10"/>
    </row>
    <row r="27" spans="1:15" ht="15">
      <c r="A27" s="15"/>
      <c r="B27" s="15"/>
      <c r="C27" s="10"/>
      <c r="D27" s="10"/>
      <c r="E27" s="10"/>
      <c r="F27" s="9"/>
      <c r="I27" s="15"/>
      <c r="L27" s="10"/>
      <c r="M27" s="205" t="s">
        <v>0</v>
      </c>
      <c r="N27" s="10"/>
      <c r="O27" s="10"/>
    </row>
    <row r="28" spans="1:16" ht="15">
      <c r="A28" s="14"/>
      <c r="B28" s="14"/>
      <c r="C28" s="15"/>
      <c r="D28" s="15"/>
      <c r="E28" s="15"/>
      <c r="F28" s="9"/>
      <c r="G28" s="16"/>
      <c r="H28" s="10"/>
      <c r="I28" s="10"/>
      <c r="L28" s="10"/>
      <c r="M28" s="10"/>
      <c r="N28" s="10"/>
      <c r="O28" s="10"/>
      <c r="P28" s="10"/>
    </row>
    <row r="29" spans="7:16" ht="15">
      <c r="G29" s="2"/>
      <c r="L29" s="58"/>
      <c r="M29" s="58"/>
      <c r="N29" s="58"/>
      <c r="O29" s="58"/>
      <c r="P29" s="58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3">
    <mergeCell ref="F10:H10"/>
    <mergeCell ref="C10:E10"/>
    <mergeCell ref="L11:L12"/>
    <mergeCell ref="I11:I12"/>
    <mergeCell ref="J11:J12"/>
    <mergeCell ref="K11:K12"/>
    <mergeCell ref="A8:N8"/>
    <mergeCell ref="F5:N5"/>
    <mergeCell ref="A3:N3"/>
    <mergeCell ref="A5:E5"/>
    <mergeCell ref="A10:A12"/>
    <mergeCell ref="J10:K10"/>
    <mergeCell ref="B10:B12"/>
    <mergeCell ref="N11:N12"/>
    <mergeCell ref="L10:N10"/>
    <mergeCell ref="M11:M12"/>
    <mergeCell ref="A23:K23"/>
    <mergeCell ref="F20:G20"/>
    <mergeCell ref="D11:E11"/>
    <mergeCell ref="C11:C12"/>
    <mergeCell ref="F11:F12"/>
    <mergeCell ref="G11:G12"/>
    <mergeCell ref="H11:H1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0" zoomScaleNormal="70" zoomScalePageLayoutView="90" workbookViewId="0" topLeftCell="A1">
      <pane ySplit="10" topLeftCell="A11" activePane="bottomLeft" state="frozen"/>
      <selection pane="topLeft" activeCell="O12" sqref="O12"/>
      <selection pane="bottomLeft" activeCell="O12" sqref="O12"/>
    </sheetView>
  </sheetViews>
  <sheetFormatPr defaultColWidth="9.140625" defaultRowHeight="12.75"/>
  <cols>
    <col min="1" max="1" width="21.140625" style="17" customWidth="1"/>
    <col min="2" max="2" width="22.8515625" style="17" customWidth="1"/>
    <col min="3" max="3" width="11.8515625" style="17" customWidth="1"/>
    <col min="4" max="4" width="10.140625" style="4" customWidth="1"/>
    <col min="5" max="5" width="16.7109375" style="4" customWidth="1"/>
    <col min="6" max="6" width="17.28125" style="4" customWidth="1"/>
    <col min="7" max="7" width="14.00390625" style="4" customWidth="1"/>
    <col min="8" max="8" width="13.140625" style="4" customWidth="1"/>
    <col min="9" max="9" width="14.140625" style="4" customWidth="1"/>
    <col min="10" max="16384" width="9.140625" style="4" customWidth="1"/>
  </cols>
  <sheetData>
    <row r="1" ht="18.75" customHeight="1">
      <c r="E1" s="384" t="s">
        <v>203</v>
      </c>
    </row>
    <row r="2" ht="12" customHeight="1">
      <c r="E2" s="282"/>
    </row>
    <row r="3" spans="1:14" s="28" customFormat="1" ht="84" customHeight="1">
      <c r="A3" s="475" t="s">
        <v>201</v>
      </c>
      <c r="B3" s="525"/>
      <c r="C3" s="525"/>
      <c r="D3" s="525"/>
      <c r="E3" s="525"/>
      <c r="F3" s="525"/>
      <c r="G3" s="525"/>
      <c r="H3" s="525"/>
      <c r="I3" s="602"/>
      <c r="J3" s="148"/>
      <c r="K3" s="81"/>
      <c r="L3" s="81"/>
      <c r="M3" s="81"/>
      <c r="N3" s="81"/>
    </row>
    <row r="4" spans="1:14" s="28" customFormat="1" ht="13.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9" ht="19.5" customHeight="1">
      <c r="A5" s="501" t="s">
        <v>71</v>
      </c>
      <c r="B5" s="502"/>
      <c r="C5" s="463" t="str">
        <f>+'S-Frontespizio'!$E$10</f>
        <v> denominazione del beneficiario</v>
      </c>
      <c r="D5" s="464"/>
      <c r="E5" s="464"/>
      <c r="F5" s="464"/>
      <c r="G5" s="464"/>
      <c r="H5" s="464"/>
      <c r="I5" s="462"/>
    </row>
    <row r="7" spans="1:10" ht="27" customHeight="1">
      <c r="A7" s="526" t="s">
        <v>143</v>
      </c>
      <c r="B7" s="527"/>
      <c r="C7" s="527"/>
      <c r="D7" s="527"/>
      <c r="E7" s="527"/>
      <c r="F7" s="527"/>
      <c r="G7" s="527"/>
      <c r="H7" s="527"/>
      <c r="I7" s="462"/>
      <c r="J7" s="2"/>
    </row>
    <row r="8" spans="1:10" ht="15.75" customHeight="1" thickBot="1">
      <c r="A8" s="139"/>
      <c r="B8" s="146"/>
      <c r="C8" s="146"/>
      <c r="D8" s="146"/>
      <c r="E8" s="146"/>
      <c r="F8" s="146"/>
      <c r="G8" s="3"/>
      <c r="H8" s="2"/>
      <c r="I8" s="2"/>
      <c r="J8" s="2"/>
    </row>
    <row r="9" spans="1:10" ht="27" customHeight="1">
      <c r="A9" s="579" t="s">
        <v>115</v>
      </c>
      <c r="B9" s="551" t="s">
        <v>21</v>
      </c>
      <c r="C9" s="551" t="s">
        <v>4</v>
      </c>
      <c r="D9" s="551"/>
      <c r="E9" s="551"/>
      <c r="F9" s="279" t="s">
        <v>76</v>
      </c>
      <c r="G9" s="450" t="s">
        <v>16</v>
      </c>
      <c r="H9" s="576"/>
      <c r="I9" s="462"/>
      <c r="J9" s="2"/>
    </row>
    <row r="10" spans="1:10" ht="62.25" customHeight="1" thickBot="1">
      <c r="A10" s="580"/>
      <c r="B10" s="581"/>
      <c r="C10" s="268" t="s">
        <v>75</v>
      </c>
      <c r="D10" s="268" t="s">
        <v>5</v>
      </c>
      <c r="E10" s="268" t="s">
        <v>122</v>
      </c>
      <c r="F10" s="391" t="s">
        <v>116</v>
      </c>
      <c r="G10" s="587" t="s">
        <v>79</v>
      </c>
      <c r="H10" s="600" t="s">
        <v>89</v>
      </c>
      <c r="I10" s="587" t="s">
        <v>17</v>
      </c>
      <c r="J10" s="2"/>
    </row>
    <row r="11" spans="1:10" ht="18.75" customHeight="1">
      <c r="A11" s="158"/>
      <c r="B11" s="223"/>
      <c r="C11" s="35"/>
      <c r="D11" s="230"/>
      <c r="E11" s="160"/>
      <c r="F11" s="61"/>
      <c r="G11" s="588"/>
      <c r="H11" s="601"/>
      <c r="I11" s="588"/>
      <c r="J11" s="2"/>
    </row>
    <row r="12" spans="1:10" ht="18.75" customHeight="1">
      <c r="A12" s="158"/>
      <c r="B12" s="223"/>
      <c r="C12" s="35"/>
      <c r="D12" s="230"/>
      <c r="E12" s="160"/>
      <c r="F12" s="61"/>
      <c r="G12" s="212"/>
      <c r="H12" s="212"/>
      <c r="I12" s="212"/>
      <c r="J12" s="2"/>
    </row>
    <row r="13" spans="1:10" ht="18.75" customHeight="1">
      <c r="A13" s="158"/>
      <c r="B13" s="223"/>
      <c r="C13" s="35"/>
      <c r="D13" s="46"/>
      <c r="E13" s="160"/>
      <c r="F13" s="61"/>
      <c r="G13" s="212"/>
      <c r="H13" s="212"/>
      <c r="I13" s="212"/>
      <c r="J13" s="2"/>
    </row>
    <row r="14" spans="1:9" ht="18.75" customHeight="1">
      <c r="A14" s="158"/>
      <c r="B14" s="223"/>
      <c r="C14" s="35"/>
      <c r="D14" s="46"/>
      <c r="E14" s="160"/>
      <c r="F14" s="61"/>
      <c r="G14" s="212"/>
      <c r="H14" s="212"/>
      <c r="I14" s="212"/>
    </row>
    <row r="15" spans="1:9" ht="18.75" customHeight="1">
      <c r="A15" s="158"/>
      <c r="B15" s="223"/>
      <c r="C15" s="35"/>
      <c r="D15" s="46"/>
      <c r="E15" s="160"/>
      <c r="F15" s="61"/>
      <c r="G15" s="212"/>
      <c r="H15" s="212"/>
      <c r="I15" s="212"/>
    </row>
    <row r="16" spans="1:9" ht="18.75" customHeight="1">
      <c r="A16" s="158"/>
      <c r="B16" s="223"/>
      <c r="C16" s="35"/>
      <c r="D16" s="46"/>
      <c r="E16" s="160"/>
      <c r="F16" s="61"/>
      <c r="G16" s="212"/>
      <c r="H16" s="212"/>
      <c r="I16" s="212"/>
    </row>
    <row r="17" spans="1:9" ht="18.75" customHeight="1" thickBot="1">
      <c r="A17" s="159"/>
      <c r="B17" s="224"/>
      <c r="C17" s="162"/>
      <c r="D17" s="154"/>
      <c r="E17" s="174"/>
      <c r="F17" s="63"/>
      <c r="G17" s="212"/>
      <c r="H17" s="212"/>
      <c r="I17" s="212"/>
    </row>
    <row r="18" spans="1:9" ht="25.5" customHeight="1" thickBot="1">
      <c r="A18" s="52"/>
      <c r="B18" s="52"/>
      <c r="C18" s="535" t="s">
        <v>1</v>
      </c>
      <c r="D18" s="536"/>
      <c r="E18" s="160"/>
      <c r="F18" s="143">
        <f>SUM(F11:F17)</f>
        <v>0</v>
      </c>
      <c r="G18" s="213">
        <f>SUM(G11:G17)</f>
        <v>0</v>
      </c>
      <c r="H18" s="213">
        <f>SUM(H11:H17)</f>
        <v>0</v>
      </c>
      <c r="I18" s="212"/>
    </row>
    <row r="19" spans="1:6" ht="14.25">
      <c r="A19" s="222" t="s">
        <v>204</v>
      </c>
      <c r="B19" s="5"/>
      <c r="C19" s="9"/>
      <c r="D19" s="10"/>
      <c r="E19" s="10"/>
      <c r="F19" s="10"/>
    </row>
    <row r="20" spans="1:9" ht="29.25" customHeight="1">
      <c r="A20" s="604" t="s">
        <v>205</v>
      </c>
      <c r="B20" s="603"/>
      <c r="C20" s="603"/>
      <c r="D20" s="603"/>
      <c r="E20" s="603"/>
      <c r="F20" s="603"/>
      <c r="G20" s="603"/>
      <c r="H20" s="603"/>
      <c r="I20" s="603"/>
    </row>
    <row r="21" spans="1:8" ht="27" customHeight="1">
      <c r="A21" s="222" t="s">
        <v>206</v>
      </c>
      <c r="B21" s="5"/>
      <c r="C21" s="9"/>
      <c r="D21" s="10"/>
      <c r="E21" s="10"/>
      <c r="F21" s="10"/>
      <c r="G21" s="141"/>
      <c r="H21" s="141"/>
    </row>
    <row r="22" spans="1:9" ht="24.75" customHeight="1">
      <c r="A22" s="534" t="s">
        <v>186</v>
      </c>
      <c r="B22" s="534"/>
      <c r="C22" s="534"/>
      <c r="D22" s="534"/>
      <c r="E22" s="534"/>
      <c r="F22" s="603"/>
      <c r="G22" s="603"/>
      <c r="H22" s="603"/>
      <c r="I22" s="603"/>
    </row>
    <row r="23" spans="1:9" ht="35.25" customHeight="1">
      <c r="A23" s="12" t="s">
        <v>27</v>
      </c>
      <c r="B23" s="12"/>
      <c r="C23" s="9"/>
      <c r="D23" s="10"/>
      <c r="E23" s="10"/>
      <c r="F23" s="10"/>
      <c r="G23" s="2"/>
      <c r="H23" s="141"/>
      <c r="I23" s="58" t="s">
        <v>10</v>
      </c>
    </row>
    <row r="24" spans="1:9" ht="15">
      <c r="A24" s="30"/>
      <c r="B24" s="30"/>
      <c r="C24" s="11"/>
      <c r="D24" s="10"/>
      <c r="E24" s="10"/>
      <c r="G24" s="2"/>
      <c r="H24" s="10"/>
      <c r="I24" s="10"/>
    </row>
    <row r="25" spans="1:9" ht="15">
      <c r="A25" s="14"/>
      <c r="B25" s="14"/>
      <c r="C25" s="9"/>
      <c r="D25" s="15"/>
      <c r="E25" s="15"/>
      <c r="G25" s="2"/>
      <c r="H25" s="10"/>
      <c r="I25" s="205" t="s">
        <v>0</v>
      </c>
    </row>
    <row r="26" spans="1:5" ht="15">
      <c r="A26" s="15"/>
      <c r="B26" s="15"/>
      <c r="C26" s="9"/>
      <c r="E26" s="15"/>
    </row>
    <row r="27" spans="1:6" ht="15">
      <c r="A27" s="14"/>
      <c r="B27" s="14"/>
      <c r="C27" s="9"/>
      <c r="D27" s="16"/>
      <c r="E27" s="10"/>
      <c r="F27" s="10"/>
    </row>
    <row r="28" ht="14.25">
      <c r="D28" s="2"/>
    </row>
    <row r="29" ht="14.25">
      <c r="D29" s="2"/>
    </row>
    <row r="30" ht="14.25">
      <c r="D30" s="2"/>
    </row>
    <row r="31" ht="14.25">
      <c r="D31" s="2"/>
    </row>
  </sheetData>
  <sheetProtection/>
  <mergeCells count="14">
    <mergeCell ref="B9:B10"/>
    <mergeCell ref="C9:E9"/>
    <mergeCell ref="A7:I7"/>
    <mergeCell ref="C5:I5"/>
    <mergeCell ref="A3:I3"/>
    <mergeCell ref="A22:I22"/>
    <mergeCell ref="A20:I20"/>
    <mergeCell ref="G9:I9"/>
    <mergeCell ref="G10:G11"/>
    <mergeCell ref="H10:H11"/>
    <mergeCell ref="I10:I11"/>
    <mergeCell ref="C18:D18"/>
    <mergeCell ref="A5:B5"/>
    <mergeCell ref="A9:A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65.57421875" style="76" customWidth="1"/>
    <col min="2" max="2" width="20.8515625" style="76" customWidth="1"/>
    <col min="3" max="3" width="16.57421875" style="76" customWidth="1"/>
    <col min="4" max="4" width="21.421875" style="76" customWidth="1"/>
    <col min="5" max="5" width="18.57421875" style="73" customWidth="1"/>
    <col min="6" max="6" width="20.140625" style="73" customWidth="1"/>
    <col min="7" max="7" width="19.8515625" style="73" hidden="1" customWidth="1"/>
    <col min="8" max="16384" width="9.140625" style="73" customWidth="1"/>
  </cols>
  <sheetData>
    <row r="1" ht="18">
      <c r="C1" s="384" t="s">
        <v>245</v>
      </c>
    </row>
    <row r="2" ht="9.75" customHeight="1">
      <c r="C2" s="384"/>
    </row>
    <row r="3" spans="1:5" s="70" customFormat="1" ht="51" customHeight="1">
      <c r="A3" s="415" t="s">
        <v>222</v>
      </c>
      <c r="B3" s="416"/>
      <c r="C3" s="416"/>
      <c r="D3" s="416"/>
      <c r="E3" s="417"/>
    </row>
    <row r="4" spans="1:6" s="70" customFormat="1" ht="21.75" customHeight="1">
      <c r="A4" s="383" t="s">
        <v>71</v>
      </c>
      <c r="B4" s="423" t="str">
        <f>+'S-Frontespizio'!$E$10</f>
        <v> denominazione del beneficiario</v>
      </c>
      <c r="C4" s="424"/>
      <c r="D4" s="424"/>
      <c r="E4" s="425"/>
      <c r="F4" s="117"/>
    </row>
    <row r="5" spans="1:5" s="70" customFormat="1" ht="26.25" customHeight="1">
      <c r="A5" s="420" t="s">
        <v>144</v>
      </c>
      <c r="B5" s="421"/>
      <c r="C5" s="421"/>
      <c r="D5" s="421"/>
      <c r="E5" s="422"/>
    </row>
    <row r="6" spans="1:3" s="2" customFormat="1" ht="33" customHeight="1">
      <c r="A6" s="95"/>
      <c r="B6" s="95" t="s">
        <v>103</v>
      </c>
      <c r="C6" s="95"/>
    </row>
    <row r="7" spans="1:6" ht="31.5" customHeight="1">
      <c r="A7" s="188" t="s">
        <v>149</v>
      </c>
      <c r="B7" s="219">
        <f>+'S-Frontespizio'!H14</f>
        <v>32874</v>
      </c>
      <c r="E7" s="188"/>
      <c r="F7" s="188"/>
    </row>
    <row r="8" spans="1:4" ht="12" customHeight="1" thickBot="1">
      <c r="A8" s="164"/>
      <c r="B8" s="188"/>
      <c r="C8" s="188"/>
      <c r="D8" s="188"/>
    </row>
    <row r="9" spans="1:5" s="77" customFormat="1" ht="21.75" customHeight="1">
      <c r="A9" s="426" t="s">
        <v>6</v>
      </c>
      <c r="B9" s="429" t="s">
        <v>33</v>
      </c>
      <c r="C9" s="428" t="s">
        <v>16</v>
      </c>
      <c r="D9" s="428"/>
      <c r="E9" s="428"/>
    </row>
    <row r="10" spans="1:5" s="77" customFormat="1" ht="33.75" customHeight="1" thickBot="1">
      <c r="A10" s="427"/>
      <c r="B10" s="430"/>
      <c r="C10" s="202" t="s">
        <v>79</v>
      </c>
      <c r="D10" s="202" t="s">
        <v>89</v>
      </c>
      <c r="E10" s="202" t="s">
        <v>17</v>
      </c>
    </row>
    <row r="11" spans="1:5" s="77" customFormat="1" ht="19.5" customHeight="1" thickBot="1">
      <c r="A11" s="280" t="s">
        <v>209</v>
      </c>
      <c r="B11" s="285"/>
      <c r="C11" s="212"/>
      <c r="D11" s="212"/>
      <c r="E11" s="202"/>
    </row>
    <row r="12" spans="1:5" s="77" customFormat="1" ht="19.5" customHeight="1" thickBot="1">
      <c r="A12" s="280" t="s">
        <v>208</v>
      </c>
      <c r="B12" s="286"/>
      <c r="C12" s="212"/>
      <c r="D12" s="212"/>
      <c r="E12" s="202"/>
    </row>
    <row r="13" spans="1:5" s="77" customFormat="1" ht="19.5" customHeight="1" thickBot="1">
      <c r="A13" s="280" t="s">
        <v>210</v>
      </c>
      <c r="B13" s="286"/>
      <c r="C13" s="212"/>
      <c r="D13" s="212"/>
      <c r="E13" s="202"/>
    </row>
    <row r="14" spans="1:5" s="77" customFormat="1" ht="19.5" customHeight="1" thickBot="1">
      <c r="A14" s="280" t="s">
        <v>211</v>
      </c>
      <c r="B14" s="286"/>
      <c r="C14" s="212"/>
      <c r="D14" s="212"/>
      <c r="E14" s="202"/>
    </row>
    <row r="15" spans="1:5" s="77" customFormat="1" ht="19.5" customHeight="1" thickBot="1">
      <c r="A15" s="280" t="s">
        <v>212</v>
      </c>
      <c r="B15" s="286"/>
      <c r="C15" s="212"/>
      <c r="D15" s="212"/>
      <c r="E15" s="202"/>
    </row>
    <row r="16" spans="1:5" s="77" customFormat="1" ht="19.5" customHeight="1" thickBot="1">
      <c r="A16" s="280" t="s">
        <v>213</v>
      </c>
      <c r="B16" s="286"/>
      <c r="C16" s="212"/>
      <c r="D16" s="212"/>
      <c r="E16" s="202"/>
    </row>
    <row r="17" spans="1:5" s="77" customFormat="1" ht="19.5" customHeight="1" thickBot="1">
      <c r="A17" s="280" t="s">
        <v>214</v>
      </c>
      <c r="B17" s="286"/>
      <c r="C17" s="212"/>
      <c r="D17" s="212"/>
      <c r="E17" s="202"/>
    </row>
    <row r="18" spans="1:5" s="77" customFormat="1" ht="19.5" customHeight="1" thickBot="1">
      <c r="A18" s="280" t="s">
        <v>215</v>
      </c>
      <c r="B18" s="286"/>
      <c r="C18" s="212"/>
      <c r="D18" s="212"/>
      <c r="E18" s="202"/>
    </row>
    <row r="19" spans="1:5" s="77" customFormat="1" ht="19.5" customHeight="1" thickBot="1">
      <c r="A19" s="280" t="s">
        <v>216</v>
      </c>
      <c r="B19" s="286"/>
      <c r="C19" s="212"/>
      <c r="D19" s="212"/>
      <c r="E19" s="202"/>
    </row>
    <row r="20" spans="1:5" s="77" customFormat="1" ht="19.5" customHeight="1" thickBot="1">
      <c r="A20" s="280" t="s">
        <v>217</v>
      </c>
      <c r="B20" s="286"/>
      <c r="C20" s="212"/>
      <c r="D20" s="212"/>
      <c r="E20" s="202"/>
    </row>
    <row r="21" spans="1:5" s="77" customFormat="1" ht="30.75" customHeight="1" thickBot="1">
      <c r="A21" s="123" t="s">
        <v>109</v>
      </c>
      <c r="B21" s="287">
        <f>SUM(+B11+B12+B13+B14+B15+B16+B17+B18+B19+B20)</f>
        <v>0</v>
      </c>
      <c r="C21" s="335">
        <f>SUM(C11:C20)</f>
        <v>0</v>
      </c>
      <c r="D21" s="335">
        <f>SUM(D11:D20)</f>
        <v>0</v>
      </c>
      <c r="E21" s="202"/>
    </row>
    <row r="22" s="77" customFormat="1" ht="11.25" customHeight="1">
      <c r="A22" s="338"/>
    </row>
    <row r="23" spans="1:6" s="77" customFormat="1" ht="34.5" customHeight="1">
      <c r="A23" s="338"/>
      <c r="B23" s="418" t="s">
        <v>179</v>
      </c>
      <c r="C23" s="433">
        <v>100000</v>
      </c>
      <c r="D23" s="431" t="s">
        <v>180</v>
      </c>
      <c r="E23" s="432"/>
      <c r="F23" s="339">
        <f>C21</f>
        <v>0</v>
      </c>
    </row>
    <row r="24" spans="1:6" s="77" customFormat="1" ht="30.75" customHeight="1">
      <c r="A24" s="338"/>
      <c r="B24" s="419"/>
      <c r="C24" s="434"/>
      <c r="D24" s="431" t="s">
        <v>181</v>
      </c>
      <c r="E24" s="432"/>
      <c r="F24" s="340" t="str">
        <f>IF(F23&gt;0,F23/C23,"-")</f>
        <v>-</v>
      </c>
    </row>
    <row r="25" spans="1:7" s="77" customFormat="1" ht="30.75" customHeight="1">
      <c r="A25" s="414" t="s">
        <v>145</v>
      </c>
      <c r="B25" s="414"/>
      <c r="C25" s="414"/>
      <c r="D25" s="414"/>
      <c r="E25" s="414"/>
      <c r="F25" s="414"/>
      <c r="G25" s="226"/>
    </row>
    <row r="26" spans="1:4" ht="18">
      <c r="A26" s="78"/>
      <c r="B26" s="237"/>
      <c r="C26" s="238"/>
      <c r="D26" s="73"/>
    </row>
    <row r="27" spans="1:4" ht="18">
      <c r="A27" s="74" t="s">
        <v>27</v>
      </c>
      <c r="B27" s="74"/>
      <c r="C27" s="74"/>
      <c r="D27" s="239"/>
    </row>
    <row r="28" spans="1:6" s="79" customFormat="1" ht="15.75">
      <c r="A28" s="74"/>
      <c r="B28" s="283" t="s">
        <v>10</v>
      </c>
      <c r="C28" s="74"/>
      <c r="D28" s="72"/>
      <c r="E28" s="72"/>
      <c r="F28" s="72"/>
    </row>
    <row r="29" spans="1:6" s="121" customFormat="1" ht="15" customHeight="1">
      <c r="A29" s="119"/>
      <c r="B29" s="122" t="s">
        <v>7</v>
      </c>
      <c r="C29" s="119"/>
      <c r="D29" s="120"/>
      <c r="E29" s="118"/>
      <c r="F29" s="118"/>
    </row>
    <row r="30" spans="1:6" s="121" customFormat="1" ht="21" customHeight="1">
      <c r="A30" s="122"/>
      <c r="B30" s="122"/>
      <c r="C30" s="122"/>
      <c r="D30" s="119"/>
      <c r="E30" s="118"/>
      <c r="F30" s="118"/>
    </row>
  </sheetData>
  <sheetProtection/>
  <mergeCells count="11">
    <mergeCell ref="C23:C24"/>
    <mergeCell ref="A25:F25"/>
    <mergeCell ref="A3:E3"/>
    <mergeCell ref="B23:B24"/>
    <mergeCell ref="A5:E5"/>
    <mergeCell ref="B4:E4"/>
    <mergeCell ref="A9:A10"/>
    <mergeCell ref="C9:E9"/>
    <mergeCell ref="B9:B10"/>
    <mergeCell ref="D23:E23"/>
    <mergeCell ref="D24:E24"/>
  </mergeCells>
  <conditionalFormatting sqref="F24">
    <cfRule type="cellIs" priority="1" dxfId="0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65.7109375" style="76" customWidth="1"/>
    <col min="2" max="2" width="19.7109375" style="76" customWidth="1"/>
    <col min="3" max="3" width="16.140625" style="76" customWidth="1"/>
    <col min="4" max="4" width="18.00390625" style="76" customWidth="1"/>
    <col min="5" max="5" width="13.421875" style="73" customWidth="1"/>
    <col min="6" max="6" width="15.421875" style="73" customWidth="1"/>
    <col min="7" max="16384" width="9.140625" style="73" customWidth="1"/>
  </cols>
  <sheetData>
    <row r="1" ht="18">
      <c r="B1" s="384" t="s">
        <v>220</v>
      </c>
    </row>
    <row r="2" ht="12.75" customHeight="1">
      <c r="B2" s="384"/>
    </row>
    <row r="3" spans="1:5" s="70" customFormat="1" ht="69" customHeight="1">
      <c r="A3" s="392" t="s">
        <v>222</v>
      </c>
      <c r="B3" s="421"/>
      <c r="C3" s="421"/>
      <c r="D3" s="421"/>
      <c r="E3" s="422"/>
    </row>
    <row r="4" spans="1:4" s="70" customFormat="1" ht="11.25" customHeight="1">
      <c r="A4" s="98"/>
      <c r="B4" s="98"/>
      <c r="C4" s="98"/>
      <c r="D4" s="116"/>
    </row>
    <row r="5" spans="1:6" s="70" customFormat="1" ht="21.75" customHeight="1">
      <c r="A5" s="218" t="s">
        <v>71</v>
      </c>
      <c r="B5" s="435" t="str">
        <f>+'S-Frontespizio'!$E$10</f>
        <v> denominazione del beneficiario</v>
      </c>
      <c r="C5" s="436"/>
      <c r="D5" s="436"/>
      <c r="E5" s="437"/>
      <c r="F5" s="117"/>
    </row>
    <row r="6" spans="1:5" s="70" customFormat="1" ht="26.25" customHeight="1">
      <c r="A6" s="420" t="s">
        <v>144</v>
      </c>
      <c r="B6" s="421"/>
      <c r="C6" s="421"/>
      <c r="D6" s="421"/>
      <c r="E6" s="422"/>
    </row>
    <row r="7" spans="1:3" s="2" customFormat="1" ht="33" customHeight="1">
      <c r="A7" s="95"/>
      <c r="B7" s="95" t="s">
        <v>103</v>
      </c>
      <c r="C7" s="95"/>
    </row>
    <row r="8" spans="1:6" ht="36.75" customHeight="1">
      <c r="A8" s="188" t="s">
        <v>150</v>
      </c>
      <c r="B8" s="219">
        <f>+'S-Frontespizio'!H14</f>
        <v>32874</v>
      </c>
      <c r="E8" s="188"/>
      <c r="F8" s="188"/>
    </row>
    <row r="9" spans="1:4" ht="13.5" customHeight="1" thickBot="1">
      <c r="A9" s="164"/>
      <c r="B9" s="188"/>
      <c r="C9" s="188"/>
      <c r="D9" s="188"/>
    </row>
    <row r="10" spans="1:5" s="77" customFormat="1" ht="42.75" customHeight="1">
      <c r="A10" s="426" t="s">
        <v>6</v>
      </c>
      <c r="B10" s="429" t="s">
        <v>33</v>
      </c>
      <c r="C10" s="428" t="s">
        <v>16</v>
      </c>
      <c r="D10" s="428"/>
      <c r="E10" s="428"/>
    </row>
    <row r="11" spans="1:5" s="77" customFormat="1" ht="43.5" customHeight="1" thickBot="1">
      <c r="A11" s="427"/>
      <c r="B11" s="430"/>
      <c r="C11" s="202" t="s">
        <v>79</v>
      </c>
      <c r="D11" s="202" t="s">
        <v>89</v>
      </c>
      <c r="E11" s="202" t="s">
        <v>17</v>
      </c>
    </row>
    <row r="12" spans="1:5" s="77" customFormat="1" ht="27" customHeight="1" thickBot="1">
      <c r="A12" s="280" t="s">
        <v>209</v>
      </c>
      <c r="B12" s="285"/>
      <c r="C12" s="212"/>
      <c r="D12" s="212"/>
      <c r="E12" s="202"/>
    </row>
    <row r="13" spans="1:5" s="77" customFormat="1" ht="27" customHeight="1" thickBot="1">
      <c r="A13" s="280" t="s">
        <v>208</v>
      </c>
      <c r="B13" s="285"/>
      <c r="C13" s="212"/>
      <c r="D13" s="212"/>
      <c r="E13" s="202"/>
    </row>
    <row r="14" spans="1:5" s="77" customFormat="1" ht="27" customHeight="1" thickBot="1">
      <c r="A14" s="280" t="s">
        <v>210</v>
      </c>
      <c r="B14" s="285"/>
      <c r="C14" s="212"/>
      <c r="D14" s="212"/>
      <c r="E14" s="202"/>
    </row>
    <row r="15" spans="1:5" s="77" customFormat="1" ht="27" customHeight="1" thickBot="1">
      <c r="A15" s="280" t="s">
        <v>211</v>
      </c>
      <c r="B15" s="285"/>
      <c r="C15" s="212"/>
      <c r="D15" s="212"/>
      <c r="E15" s="202"/>
    </row>
    <row r="16" spans="1:5" s="77" customFormat="1" ht="27" customHeight="1" thickBot="1">
      <c r="A16" s="280" t="s">
        <v>212</v>
      </c>
      <c r="B16" s="285"/>
      <c r="C16" s="212"/>
      <c r="D16" s="212"/>
      <c r="E16" s="202"/>
    </row>
    <row r="17" spans="1:5" s="77" customFormat="1" ht="27" customHeight="1" thickBot="1">
      <c r="A17" s="280" t="s">
        <v>213</v>
      </c>
      <c r="B17" s="285"/>
      <c r="C17" s="212"/>
      <c r="D17" s="212"/>
      <c r="E17" s="202"/>
    </row>
    <row r="18" spans="1:5" s="77" customFormat="1" ht="41.25" customHeight="1" thickBot="1">
      <c r="A18" s="280" t="s">
        <v>214</v>
      </c>
      <c r="B18" s="285"/>
      <c r="C18" s="212"/>
      <c r="D18" s="212"/>
      <c r="E18" s="202"/>
    </row>
    <row r="19" spans="1:5" s="77" customFormat="1" ht="41.25" customHeight="1" thickBot="1">
      <c r="A19" s="280" t="s">
        <v>215</v>
      </c>
      <c r="B19" s="285"/>
      <c r="C19" s="212"/>
      <c r="D19" s="212"/>
      <c r="E19" s="202"/>
    </row>
    <row r="20" spans="1:5" s="77" customFormat="1" ht="24" customHeight="1" thickBot="1">
      <c r="A20" s="280" t="s">
        <v>216</v>
      </c>
      <c r="B20" s="285"/>
      <c r="C20" s="212"/>
      <c r="D20" s="212"/>
      <c r="E20" s="202"/>
    </row>
    <row r="21" spans="1:5" s="77" customFormat="1" ht="33" customHeight="1" thickBot="1">
      <c r="A21" s="280" t="s">
        <v>217</v>
      </c>
      <c r="B21" s="285"/>
      <c r="C21" s="212"/>
      <c r="D21" s="212"/>
      <c r="E21" s="202"/>
    </row>
    <row r="22" spans="1:5" s="77" customFormat="1" ht="27.75" customHeight="1" thickBot="1">
      <c r="A22" s="123" t="s">
        <v>109</v>
      </c>
      <c r="B22" s="287">
        <f>+B12+B13+B14+B15+B16+B17+B18+B19+B20+B21</f>
        <v>0</v>
      </c>
      <c r="C22" s="335">
        <f>SUM(C12:C21)</f>
        <v>0</v>
      </c>
      <c r="D22" s="335">
        <f>SUM(D12:D21)</f>
        <v>0</v>
      </c>
      <c r="E22" s="202"/>
    </row>
    <row r="23" s="77" customFormat="1" ht="9" customHeight="1">
      <c r="A23" s="338"/>
    </row>
    <row r="24" spans="1:6" s="77" customFormat="1" ht="30.75" customHeight="1">
      <c r="A24" s="338"/>
      <c r="B24" s="418" t="s">
        <v>179</v>
      </c>
      <c r="C24" s="433"/>
      <c r="D24" s="431" t="s">
        <v>180</v>
      </c>
      <c r="E24" s="432"/>
      <c r="F24" s="339">
        <f>C22</f>
        <v>0</v>
      </c>
    </row>
    <row r="25" spans="1:6" s="77" customFormat="1" ht="30.75" customHeight="1">
      <c r="A25" s="338"/>
      <c r="B25" s="439"/>
      <c r="C25" s="440"/>
      <c r="D25" s="431" t="s">
        <v>182</v>
      </c>
      <c r="E25" s="432"/>
      <c r="F25" s="340" t="str">
        <f>IF(F24&gt;0,F24/C24,"-")</f>
        <v>-</v>
      </c>
    </row>
    <row r="26" spans="1:6" s="77" customFormat="1" ht="22.5" customHeight="1">
      <c r="A26" s="414" t="s">
        <v>145</v>
      </c>
      <c r="B26" s="414"/>
      <c r="C26" s="414"/>
      <c r="D26" s="414"/>
      <c r="E26" s="414"/>
      <c r="F26" s="414"/>
    </row>
    <row r="27" spans="1:6" s="77" customFormat="1" ht="24" customHeight="1">
      <c r="A27" s="414" t="s">
        <v>146</v>
      </c>
      <c r="B27" s="414"/>
      <c r="C27" s="414"/>
      <c r="D27" s="414"/>
      <c r="E27" s="414"/>
      <c r="F27" s="414"/>
    </row>
    <row r="28" spans="1:10" s="77" customFormat="1" ht="24.75" customHeight="1">
      <c r="A28" s="441"/>
      <c r="B28" s="441"/>
      <c r="C28" s="441"/>
      <c r="D28" s="441"/>
      <c r="E28" s="441"/>
      <c r="F28" s="441"/>
      <c r="G28" s="441"/>
      <c r="H28" s="441"/>
      <c r="I28" s="441"/>
      <c r="J28" s="441"/>
    </row>
    <row r="29" spans="1:6" ht="15" customHeight="1">
      <c r="A29" s="438" t="s">
        <v>147</v>
      </c>
      <c r="B29" s="438"/>
      <c r="C29" s="438"/>
      <c r="D29" s="438"/>
      <c r="E29" s="438"/>
      <c r="F29" s="438"/>
    </row>
    <row r="30" spans="1:4" ht="26.25" customHeight="1">
      <c r="A30" s="74" t="s">
        <v>27</v>
      </c>
      <c r="B30" s="74"/>
      <c r="C30" s="283" t="s">
        <v>10</v>
      </c>
      <c r="D30" s="239"/>
    </row>
    <row r="31" spans="3:6" s="79" customFormat="1" ht="14.25">
      <c r="C31" s="122" t="s">
        <v>7</v>
      </c>
      <c r="D31" s="72"/>
      <c r="E31" s="72"/>
      <c r="F31" s="72"/>
    </row>
    <row r="32" spans="4:6" s="121" customFormat="1" ht="15" customHeight="1">
      <c r="D32" s="120"/>
      <c r="E32" s="118"/>
      <c r="F32" s="118"/>
    </row>
    <row r="33" spans="1:6" s="121" customFormat="1" ht="21" customHeight="1">
      <c r="A33" s="122"/>
      <c r="B33" s="122"/>
      <c r="C33" s="122"/>
      <c r="D33" s="119"/>
      <c r="E33" s="118"/>
      <c r="F33" s="118"/>
    </row>
  </sheetData>
  <sheetProtection/>
  <mergeCells count="14">
    <mergeCell ref="D25:E25"/>
    <mergeCell ref="A26:F26"/>
    <mergeCell ref="A27:F27"/>
    <mergeCell ref="A29:F29"/>
    <mergeCell ref="B24:B25"/>
    <mergeCell ref="C24:C25"/>
    <mergeCell ref="D24:E24"/>
    <mergeCell ref="A28:J28"/>
    <mergeCell ref="A6:E6"/>
    <mergeCell ref="A3:E3"/>
    <mergeCell ref="B5:E5"/>
    <mergeCell ref="A10:A11"/>
    <mergeCell ref="B10:B11"/>
    <mergeCell ref="C10:E10"/>
  </mergeCells>
  <conditionalFormatting sqref="F25">
    <cfRule type="cellIs" priority="1" dxfId="0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8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80" zoomScaleNormal="80" workbookViewId="0" topLeftCell="A1">
      <selection activeCell="D17" sqref="D17"/>
    </sheetView>
  </sheetViews>
  <sheetFormatPr defaultColWidth="9.140625" defaultRowHeight="12.75"/>
  <cols>
    <col min="1" max="1" width="64.00390625" style="76" customWidth="1"/>
    <col min="2" max="2" width="17.00390625" style="76" customWidth="1"/>
    <col min="3" max="3" width="15.140625" style="76" customWidth="1"/>
    <col min="4" max="4" width="17.57421875" style="76" customWidth="1"/>
    <col min="5" max="5" width="17.7109375" style="76" customWidth="1"/>
    <col min="6" max="6" width="17.8515625" style="76" customWidth="1"/>
    <col min="7" max="7" width="11.421875" style="73" customWidth="1"/>
    <col min="8" max="8" width="13.421875" style="73" customWidth="1"/>
    <col min="9" max="9" width="15.421875" style="73" customWidth="1"/>
    <col min="10" max="10" width="15.7109375" style="73" customWidth="1"/>
    <col min="11" max="11" width="19.8515625" style="73" hidden="1" customWidth="1"/>
    <col min="12" max="12" width="16.421875" style="73" customWidth="1"/>
    <col min="13" max="14" width="17.28125" style="73" customWidth="1"/>
    <col min="15" max="15" width="15.8515625" style="73" customWidth="1"/>
    <col min="16" max="16384" width="9.140625" style="73" customWidth="1"/>
  </cols>
  <sheetData>
    <row r="1" ht="18">
      <c r="F1" s="384" t="s">
        <v>221</v>
      </c>
    </row>
    <row r="2" ht="11.25" customHeight="1"/>
    <row r="3" spans="1:11" s="70" customFormat="1" ht="45" customHeight="1">
      <c r="A3" s="392" t="s">
        <v>222</v>
      </c>
      <c r="B3" s="421"/>
      <c r="C3" s="421"/>
      <c r="D3" s="421"/>
      <c r="E3" s="421"/>
      <c r="F3" s="421"/>
      <c r="G3" s="421"/>
      <c r="H3" s="421"/>
      <c r="I3" s="421"/>
      <c r="J3" s="422"/>
      <c r="K3" s="382"/>
    </row>
    <row r="4" spans="1:10" s="70" customFormat="1" ht="15.75" customHeight="1">
      <c r="A4" s="98"/>
      <c r="B4" s="98"/>
      <c r="C4" s="98"/>
      <c r="D4" s="98"/>
      <c r="E4" s="98"/>
      <c r="F4" s="116"/>
      <c r="G4" s="116"/>
      <c r="J4" s="147"/>
    </row>
    <row r="5" spans="1:10" s="70" customFormat="1" ht="21.75" customHeight="1">
      <c r="A5" s="218" t="s">
        <v>71</v>
      </c>
      <c r="B5" s="435" t="str">
        <f>+'S-Frontespizio'!$E$10</f>
        <v> denominazione del beneficiario</v>
      </c>
      <c r="C5" s="436"/>
      <c r="D5" s="436"/>
      <c r="E5" s="436"/>
      <c r="F5" s="436"/>
      <c r="G5" s="436"/>
      <c r="H5" s="437"/>
      <c r="I5" s="117"/>
      <c r="J5" s="147"/>
    </row>
    <row r="6" spans="1:10" s="70" customFormat="1" ht="12" customHeight="1">
      <c r="A6" s="163"/>
      <c r="B6" s="163"/>
      <c r="C6" s="163"/>
      <c r="D6" s="163"/>
      <c r="E6" s="163"/>
      <c r="F6" s="117"/>
      <c r="G6" s="117"/>
      <c r="H6" s="117"/>
      <c r="I6" s="117"/>
      <c r="J6" s="147"/>
    </row>
    <row r="7" spans="1:7" s="2" customFormat="1" ht="33" customHeight="1">
      <c r="A7" s="95"/>
      <c r="B7" s="95" t="s">
        <v>103</v>
      </c>
      <c r="C7" s="95" t="s">
        <v>104</v>
      </c>
      <c r="D7" s="95"/>
      <c r="E7" s="95"/>
      <c r="G7" s="229"/>
    </row>
    <row r="8" spans="1:10" ht="36" customHeight="1">
      <c r="A8" s="188" t="s">
        <v>105</v>
      </c>
      <c r="B8" s="219">
        <f>+'S-Frontespizio'!H14</f>
        <v>32874</v>
      </c>
      <c r="C8" s="219">
        <f>+'S-Frontespizio'!J14</f>
        <v>32874</v>
      </c>
      <c r="D8" s="336"/>
      <c r="E8" s="336"/>
      <c r="G8" s="229"/>
      <c r="H8" s="188"/>
      <c r="I8" s="188"/>
      <c r="J8" s="188"/>
    </row>
    <row r="9" spans="1:7" ht="13.5" customHeight="1" thickBot="1">
      <c r="A9" s="164"/>
      <c r="B9" s="188"/>
      <c r="C9" s="188"/>
      <c r="D9" s="188"/>
      <c r="E9" s="188"/>
      <c r="F9" s="188"/>
      <c r="G9" s="229"/>
    </row>
    <row r="10" spans="1:14" s="77" customFormat="1" ht="36.75" customHeight="1">
      <c r="A10" s="426" t="s">
        <v>6</v>
      </c>
      <c r="B10" s="443" t="s">
        <v>183</v>
      </c>
      <c r="C10" s="445" t="s">
        <v>90</v>
      </c>
      <c r="D10" s="447" t="s">
        <v>177</v>
      </c>
      <c r="E10" s="447" t="s">
        <v>178</v>
      </c>
      <c r="F10" s="442" t="s">
        <v>85</v>
      </c>
      <c r="G10" s="442"/>
      <c r="H10" s="450" t="s">
        <v>16</v>
      </c>
      <c r="I10" s="421"/>
      <c r="J10" s="422"/>
      <c r="K10" s="341"/>
      <c r="L10" s="2"/>
      <c r="M10" s="2"/>
      <c r="N10" s="2"/>
    </row>
    <row r="11" spans="1:14" s="77" customFormat="1" ht="69" customHeight="1" thickBot="1">
      <c r="A11" s="427"/>
      <c r="B11" s="444"/>
      <c r="C11" s="446"/>
      <c r="D11" s="448"/>
      <c r="E11" s="448"/>
      <c r="F11" s="225" t="s">
        <v>33</v>
      </c>
      <c r="G11" s="225" t="s">
        <v>86</v>
      </c>
      <c r="H11" s="202" t="s">
        <v>79</v>
      </c>
      <c r="I11" s="202" t="s">
        <v>89</v>
      </c>
      <c r="J11" s="202" t="s">
        <v>17</v>
      </c>
      <c r="K11" s="202" t="s">
        <v>126</v>
      </c>
      <c r="L11" s="2"/>
      <c r="M11" s="2"/>
      <c r="N11" s="2"/>
    </row>
    <row r="12" spans="1:11" s="77" customFormat="1" ht="22.5" customHeight="1" thickBot="1">
      <c r="A12" s="280" t="s">
        <v>209</v>
      </c>
      <c r="B12" s="293"/>
      <c r="C12" s="293"/>
      <c r="D12" s="337">
        <f>'SI-RiepilogOPrimPeriod'!B11</f>
        <v>0</v>
      </c>
      <c r="E12" s="337">
        <f>'SII-RiepilogoSECONDOPeriod'!B12</f>
        <v>0</v>
      </c>
      <c r="F12" s="285">
        <f aca="true" t="shared" si="0" ref="F12:F21">D12+E12</f>
        <v>0</v>
      </c>
      <c r="G12" s="217"/>
      <c r="H12" s="212"/>
      <c r="I12" s="212"/>
      <c r="J12" s="202"/>
      <c r="K12" s="228"/>
    </row>
    <row r="13" spans="1:11" s="77" customFormat="1" ht="24.75" customHeight="1" thickBot="1">
      <c r="A13" s="280" t="s">
        <v>208</v>
      </c>
      <c r="B13" s="293"/>
      <c r="C13" s="293"/>
      <c r="D13" s="293">
        <f>'SI-RiepilogOPrimPeriod'!B12</f>
        <v>0</v>
      </c>
      <c r="E13" s="293">
        <f>'SII-RiepilogoSECONDOPeriod'!B13</f>
        <v>0</v>
      </c>
      <c r="F13" s="285">
        <f t="shared" si="0"/>
        <v>0</v>
      </c>
      <c r="G13" s="217"/>
      <c r="H13" s="212"/>
      <c r="I13" s="212"/>
      <c r="J13" s="202"/>
      <c r="K13" s="228"/>
    </row>
    <row r="14" spans="1:11" s="77" customFormat="1" ht="27" customHeight="1" thickBot="1">
      <c r="A14" s="280" t="s">
        <v>210</v>
      </c>
      <c r="B14" s="293"/>
      <c r="C14" s="293"/>
      <c r="D14" s="293">
        <f>'SI-RiepilogOPrimPeriod'!B13</f>
        <v>0</v>
      </c>
      <c r="E14" s="293">
        <f>'SII-RiepilogoSECONDOPeriod'!B14</f>
        <v>0</v>
      </c>
      <c r="F14" s="285">
        <f t="shared" si="0"/>
        <v>0</v>
      </c>
      <c r="G14" s="217"/>
      <c r="H14" s="212"/>
      <c r="I14" s="212"/>
      <c r="J14" s="202"/>
      <c r="K14" s="228"/>
    </row>
    <row r="15" spans="1:11" s="77" customFormat="1" ht="27" customHeight="1" thickBot="1">
      <c r="A15" s="280" t="s">
        <v>211</v>
      </c>
      <c r="B15" s="293"/>
      <c r="C15" s="293"/>
      <c r="D15" s="293">
        <f>'SI-RiepilogOPrimPeriod'!B14</f>
        <v>0</v>
      </c>
      <c r="E15" s="293">
        <f>'SII-RiepilogoSECONDOPeriod'!B15</f>
        <v>0</v>
      </c>
      <c r="F15" s="285">
        <f t="shared" si="0"/>
        <v>0</v>
      </c>
      <c r="G15" s="348"/>
      <c r="H15" s="212"/>
      <c r="I15" s="212"/>
      <c r="J15" s="202"/>
      <c r="K15" s="227" t="str">
        <f>IF(F15&lt;=$F$22*25%," .  ","Attenzione le spese superano il 25% del Totale")</f>
        <v> .  </v>
      </c>
    </row>
    <row r="16" spans="1:11" s="77" customFormat="1" ht="27" customHeight="1" thickBot="1">
      <c r="A16" s="280" t="s">
        <v>212</v>
      </c>
      <c r="B16" s="293"/>
      <c r="C16" s="293"/>
      <c r="D16" s="293">
        <f>'SI-RiepilogOPrimPeriod'!B15</f>
        <v>0</v>
      </c>
      <c r="E16" s="293">
        <f>'SII-RiepilogoSECONDOPeriod'!B16</f>
        <v>0</v>
      </c>
      <c r="F16" s="285">
        <f t="shared" si="0"/>
        <v>0</v>
      </c>
      <c r="G16" s="217"/>
      <c r="H16" s="212"/>
      <c r="I16" s="212"/>
      <c r="J16" s="202"/>
      <c r="K16" s="227">
        <f>IF(F21=0,"",IF(F16&lt;$F$22*5%,"Attenzione le spese inferiori al 5% del Totale",IF(F16&lt;=$F$22*25%," . ","Attenzione le spese superano il 25% del totale")))</f>
      </c>
    </row>
    <row r="17" spans="1:11" s="77" customFormat="1" ht="27" customHeight="1" thickBot="1">
      <c r="A17" s="280" t="s">
        <v>213</v>
      </c>
      <c r="B17" s="293"/>
      <c r="C17" s="293"/>
      <c r="D17" s="293">
        <f>'SI-RiepilogOPrimPeriod'!B16</f>
        <v>0</v>
      </c>
      <c r="E17" s="293">
        <f>'SII-RiepilogoSECONDOPeriod'!B17</f>
        <v>0</v>
      </c>
      <c r="F17" s="285">
        <f t="shared" si="0"/>
        <v>0</v>
      </c>
      <c r="G17" s="217"/>
      <c r="H17" s="212"/>
      <c r="I17" s="212"/>
      <c r="J17" s="202"/>
      <c r="K17" s="227">
        <f>IF(F21=0,"",IF(F18&lt;$F$22*5%,"Attenzione le spese inferiori al 5% del Totale",IF(F18&lt;=$F$22*25%," . ","Attenzione le spese superano il 25% del totale")))</f>
      </c>
    </row>
    <row r="18" spans="1:11" s="77" customFormat="1" ht="41.25" customHeight="1" thickBot="1">
      <c r="A18" s="280" t="s">
        <v>214</v>
      </c>
      <c r="B18" s="293"/>
      <c r="C18" s="293"/>
      <c r="D18" s="293">
        <f>'SI-RiepilogOPrimPeriod'!B17</f>
        <v>0</v>
      </c>
      <c r="E18" s="293">
        <f>'SII-RiepilogoSECONDOPeriod'!B18</f>
        <v>0</v>
      </c>
      <c r="F18" s="285">
        <f t="shared" si="0"/>
        <v>0</v>
      </c>
      <c r="G18" s="348"/>
      <c r="H18" s="212"/>
      <c r="I18" s="212"/>
      <c r="J18" s="202"/>
      <c r="K18" s="227"/>
    </row>
    <row r="19" spans="1:11" s="77" customFormat="1" ht="51" customHeight="1" thickBot="1">
      <c r="A19" s="280" t="s">
        <v>215</v>
      </c>
      <c r="B19" s="293"/>
      <c r="C19" s="293"/>
      <c r="D19" s="293">
        <f>'SI-RiepilogOPrimPeriod'!B18</f>
        <v>0</v>
      </c>
      <c r="E19" s="293">
        <f>'SII-RiepilogoSECONDOPeriod'!B19</f>
        <v>0</v>
      </c>
      <c r="F19" s="285">
        <f t="shared" si="0"/>
        <v>0</v>
      </c>
      <c r="G19" s="217"/>
      <c r="H19" s="212"/>
      <c r="I19" s="212"/>
      <c r="J19" s="202"/>
      <c r="K19" s="227"/>
    </row>
    <row r="20" spans="1:11" s="77" customFormat="1" ht="22.5" customHeight="1" thickBot="1">
      <c r="A20" s="280" t="s">
        <v>216</v>
      </c>
      <c r="B20" s="293"/>
      <c r="C20" s="293"/>
      <c r="D20" s="293">
        <f>'SI-RiepilogOPrimPeriod'!B19</f>
        <v>0</v>
      </c>
      <c r="E20" s="293">
        <f>'SII-RiepilogoSECONDOPeriod'!B20</f>
        <v>0</v>
      </c>
      <c r="F20" s="285">
        <f t="shared" si="0"/>
        <v>0</v>
      </c>
      <c r="G20" s="348">
        <f>IF(F20&gt;0,F20/F$22,0)</f>
        <v>0</v>
      </c>
      <c r="H20" s="212"/>
      <c r="I20" s="212"/>
      <c r="J20" s="202"/>
      <c r="K20" s="227"/>
    </row>
    <row r="21" spans="1:11" s="77" customFormat="1" ht="20.25" customHeight="1" thickBot="1">
      <c r="A21" s="280" t="s">
        <v>217</v>
      </c>
      <c r="B21" s="293"/>
      <c r="C21" s="293"/>
      <c r="D21" s="293">
        <f>'SI-RiepilogOPrimPeriod'!B20</f>
        <v>0</v>
      </c>
      <c r="E21" s="293">
        <f>'SII-RiepilogoSECONDOPeriod'!B21</f>
        <v>0</v>
      </c>
      <c r="F21" s="285">
        <f t="shared" si="0"/>
        <v>0</v>
      </c>
      <c r="G21" s="348">
        <f>IF(F21&gt;0,F21/F$22,0)</f>
        <v>0</v>
      </c>
      <c r="H21" s="212"/>
      <c r="I21" s="212"/>
      <c r="J21" s="202"/>
      <c r="K21" s="236">
        <f>IF(F21=0,"",IF(AND(F21&lt;=((+#REF!+F12)*5%),(F17+F21)&lt;=$F$22*18%)," . ","Attenzione le spese superano la % prevista"))</f>
      </c>
    </row>
    <row r="22" spans="1:11" s="77" customFormat="1" ht="30.75" customHeight="1" thickBot="1">
      <c r="A22" s="123" t="s">
        <v>109</v>
      </c>
      <c r="B22" s="388">
        <f>+B12+B13+B14+B15+B16+B17+B18+B19+B20+B21</f>
        <v>0</v>
      </c>
      <c r="C22" s="388">
        <f>+C12+C13+C14+C15+C16+C17+C18+C19+C20+C21</f>
        <v>0</v>
      </c>
      <c r="D22" s="388">
        <f>+D12+D13+D14+D15+D16+D17+D18+D19+D20+D21</f>
        <v>0</v>
      </c>
      <c r="E22" s="388">
        <f>+E12+E13+E14+E15+E16+E17+E18+E19+E20+E21</f>
        <v>0</v>
      </c>
      <c r="F22" s="388">
        <f>+F12+F13+F14+F15+F16+F17+F18+F19+F20+F21</f>
        <v>0</v>
      </c>
      <c r="G22" s="389"/>
      <c r="H22" s="390">
        <f>SUM(H12:H21)</f>
        <v>0</v>
      </c>
      <c r="I22" s="390">
        <f>SUM(I12:I21)</f>
        <v>0</v>
      </c>
      <c r="J22" s="202"/>
      <c r="K22" s="226"/>
    </row>
    <row r="23" spans="1:6" ht="12" customHeight="1">
      <c r="A23" s="78"/>
      <c r="B23" s="237"/>
      <c r="C23" s="238"/>
      <c r="D23" s="238"/>
      <c r="E23" s="238"/>
      <c r="F23" s="73"/>
    </row>
    <row r="24" spans="1:10" ht="18">
      <c r="A24" s="449" t="s">
        <v>234</v>
      </c>
      <c r="B24" s="449"/>
      <c r="C24" s="449"/>
      <c r="D24" s="449"/>
      <c r="E24" s="449"/>
      <c r="F24" s="449"/>
      <c r="G24" s="449"/>
      <c r="H24" s="449"/>
      <c r="I24" s="449"/>
      <c r="J24" s="449"/>
    </row>
    <row r="25" spans="1:10" ht="11.25" customHeight="1">
      <c r="A25" s="381"/>
      <c r="B25" s="381"/>
      <c r="C25" s="381"/>
      <c r="D25" s="381"/>
      <c r="E25" s="381"/>
      <c r="F25" s="381"/>
      <c r="G25" s="381"/>
      <c r="H25" s="381"/>
      <c r="I25" s="381"/>
      <c r="J25" s="381"/>
    </row>
    <row r="26" spans="1:10" ht="18">
      <c r="A26" s="441"/>
      <c r="B26" s="441"/>
      <c r="C26" s="441"/>
      <c r="D26" s="441"/>
      <c r="E26" s="441"/>
      <c r="F26" s="441"/>
      <c r="G26" s="441"/>
      <c r="H26" s="441"/>
      <c r="I26" s="441"/>
      <c r="J26" s="441"/>
    </row>
    <row r="27" spans="1:6" ht="6.75" customHeight="1">
      <c r="A27" s="78"/>
      <c r="B27" s="237"/>
      <c r="C27" s="238"/>
      <c r="D27" s="238"/>
      <c r="E27" s="73"/>
      <c r="F27" s="73"/>
    </row>
    <row r="28" spans="1:6" ht="20.25" customHeight="1">
      <c r="A28" s="74" t="s">
        <v>27</v>
      </c>
      <c r="B28" s="74"/>
      <c r="C28" s="74"/>
      <c r="D28" s="74"/>
      <c r="E28" s="74"/>
      <c r="F28" s="209" t="s">
        <v>10</v>
      </c>
    </row>
    <row r="29" spans="1:10" s="79" customFormat="1" ht="15.75">
      <c r="A29" s="74"/>
      <c r="B29" s="74"/>
      <c r="C29" s="74"/>
      <c r="D29" s="74"/>
      <c r="E29" s="74"/>
      <c r="F29" s="210" t="s">
        <v>7</v>
      </c>
      <c r="G29" s="72"/>
      <c r="H29" s="72"/>
      <c r="I29" s="72"/>
      <c r="J29" s="72"/>
    </row>
    <row r="31" ht="18">
      <c r="G31" s="233"/>
    </row>
  </sheetData>
  <sheetProtection/>
  <mergeCells count="11">
    <mergeCell ref="H10:J10"/>
    <mergeCell ref="A26:J26"/>
    <mergeCell ref="A10:A11"/>
    <mergeCell ref="F10:G10"/>
    <mergeCell ref="B10:B11"/>
    <mergeCell ref="C10:C11"/>
    <mergeCell ref="A3:J3"/>
    <mergeCell ref="D10:D11"/>
    <mergeCell ref="E10:E11"/>
    <mergeCell ref="B5:H5"/>
    <mergeCell ref="A24:J24"/>
  </mergeCells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90" zoomScaleNormal="90" workbookViewId="0" topLeftCell="A1">
      <selection activeCell="E1" sqref="E1"/>
    </sheetView>
  </sheetViews>
  <sheetFormatPr defaultColWidth="9.140625" defaultRowHeight="12.75"/>
  <cols>
    <col min="1" max="1" width="37.421875" style="17" customWidth="1"/>
    <col min="2" max="2" width="13.57421875" style="17" customWidth="1"/>
    <col min="3" max="3" width="13.421875" style="17" customWidth="1"/>
    <col min="4" max="4" width="13.57421875" style="17" customWidth="1"/>
    <col min="5" max="5" width="11.421875" style="17" customWidth="1"/>
    <col min="6" max="6" width="15.421875" style="17" customWidth="1"/>
    <col min="7" max="7" width="13.00390625" style="4" customWidth="1"/>
    <col min="8" max="8" width="13.421875" style="17" customWidth="1"/>
    <col min="9" max="9" width="13.7109375" style="4" customWidth="1"/>
    <col min="10" max="11" width="14.57421875" style="4" customWidth="1"/>
    <col min="12" max="12" width="12.8515625" style="4" customWidth="1"/>
    <col min="13" max="13" width="4.421875" style="4" customWidth="1"/>
    <col min="14" max="16384" width="9.140625" style="4" customWidth="1"/>
  </cols>
  <sheetData>
    <row r="1" ht="14.25">
      <c r="E1" s="101" t="s">
        <v>244</v>
      </c>
    </row>
    <row r="2" ht="14.25">
      <c r="E2" s="99"/>
    </row>
    <row r="3" spans="1:9" ht="69.75" customHeight="1">
      <c r="A3" s="392" t="s">
        <v>222</v>
      </c>
      <c r="B3" s="421"/>
      <c r="C3" s="421"/>
      <c r="D3" s="421"/>
      <c r="E3" s="421"/>
      <c r="F3" s="421"/>
      <c r="G3" s="421"/>
      <c r="H3" s="421"/>
      <c r="I3" s="462"/>
    </row>
    <row r="4" spans="1:8" ht="18">
      <c r="A4" s="98"/>
      <c r="B4" s="98"/>
      <c r="C4" s="116"/>
      <c r="D4" s="116"/>
      <c r="E4" s="116"/>
      <c r="F4" s="116"/>
      <c r="G4" s="116"/>
      <c r="H4" s="70"/>
    </row>
    <row r="5" spans="1:9" ht="20.25" customHeight="1">
      <c r="A5" s="456" t="s">
        <v>71</v>
      </c>
      <c r="B5" s="457"/>
      <c r="C5" s="458"/>
      <c r="D5" s="463" t="str">
        <f>+'S-Frontespizio'!$E$10</f>
        <v> denominazione del beneficiario</v>
      </c>
      <c r="E5" s="464"/>
      <c r="F5" s="464"/>
      <c r="G5" s="464"/>
      <c r="H5" s="464"/>
      <c r="I5" s="462"/>
    </row>
    <row r="6" spans="6:8" ht="7.5" customHeight="1">
      <c r="F6" s="4"/>
      <c r="H6" s="4"/>
    </row>
    <row r="7" spans="6:8" ht="15" thickBot="1">
      <c r="F7" s="4"/>
      <c r="H7" s="4"/>
    </row>
    <row r="8" spans="1:9" ht="23.25" customHeight="1" thickBot="1">
      <c r="A8" s="451" t="s">
        <v>218</v>
      </c>
      <c r="B8" s="452"/>
      <c r="C8" s="452"/>
      <c r="D8" s="452"/>
      <c r="E8" s="452"/>
      <c r="F8" s="452"/>
      <c r="G8" s="452"/>
      <c r="H8" s="452"/>
      <c r="I8" s="453"/>
    </row>
    <row r="9" spans="1:8" ht="17.25" customHeight="1" thickBot="1">
      <c r="A9" s="139"/>
      <c r="B9" s="146"/>
      <c r="C9" s="146"/>
      <c r="D9" s="146"/>
      <c r="E9" s="146"/>
      <c r="F9" s="146"/>
      <c r="G9" s="3"/>
      <c r="H9" s="3"/>
    </row>
    <row r="10" spans="1:9" ht="23.25" customHeight="1">
      <c r="A10" s="466" t="s">
        <v>37</v>
      </c>
      <c r="B10" s="470" t="s">
        <v>120</v>
      </c>
      <c r="C10" s="470"/>
      <c r="D10" s="468" t="s">
        <v>92</v>
      </c>
      <c r="E10" s="454" t="s">
        <v>93</v>
      </c>
      <c r="F10" s="454" t="s">
        <v>81</v>
      </c>
      <c r="G10" s="459" t="s">
        <v>16</v>
      </c>
      <c r="H10" s="460"/>
      <c r="I10" s="461"/>
    </row>
    <row r="11" spans="1:9" ht="36.75" customHeight="1" thickBot="1">
      <c r="A11" s="467"/>
      <c r="B11" s="268" t="s">
        <v>118</v>
      </c>
      <c r="C11" s="268" t="s">
        <v>119</v>
      </c>
      <c r="D11" s="469"/>
      <c r="E11" s="455"/>
      <c r="F11" s="455"/>
      <c r="G11" s="387" t="s">
        <v>82</v>
      </c>
      <c r="H11" s="387" t="s">
        <v>89</v>
      </c>
      <c r="I11" s="387" t="s">
        <v>17</v>
      </c>
    </row>
    <row r="12" spans="1:9" ht="23.25" customHeight="1">
      <c r="A12" s="165"/>
      <c r="B12" s="165"/>
      <c r="C12" s="170"/>
      <c r="D12" s="60"/>
      <c r="E12" s="165"/>
      <c r="F12" s="168">
        <f>+D12*E12</f>
        <v>0</v>
      </c>
      <c r="G12" s="212"/>
      <c r="H12" s="212"/>
      <c r="I12" s="212"/>
    </row>
    <row r="13" spans="1:9" ht="23.25" customHeight="1">
      <c r="A13" s="165"/>
      <c r="B13" s="165"/>
      <c r="C13" s="170"/>
      <c r="D13" s="60"/>
      <c r="E13" s="165"/>
      <c r="F13" s="168">
        <f>+D13*E13</f>
        <v>0</v>
      </c>
      <c r="G13" s="212"/>
      <c r="H13" s="212"/>
      <c r="I13" s="212"/>
    </row>
    <row r="14" spans="1:9" ht="23.25" customHeight="1">
      <c r="A14" s="165"/>
      <c r="B14" s="165"/>
      <c r="C14" s="170"/>
      <c r="D14" s="60"/>
      <c r="E14" s="165"/>
      <c r="F14" s="168">
        <f>+D14*E14</f>
        <v>0</v>
      </c>
      <c r="G14" s="212"/>
      <c r="H14" s="212"/>
      <c r="I14" s="212"/>
    </row>
    <row r="15" spans="1:9" ht="23.25" customHeight="1">
      <c r="A15" s="165"/>
      <c r="B15" s="165"/>
      <c r="C15" s="170"/>
      <c r="D15" s="60"/>
      <c r="E15" s="165"/>
      <c r="F15" s="168">
        <f>+D15*E15</f>
        <v>0</v>
      </c>
      <c r="G15" s="212"/>
      <c r="H15" s="212"/>
      <c r="I15" s="212"/>
    </row>
    <row r="16" spans="1:9" ht="19.5" customHeight="1" thickBot="1">
      <c r="A16" s="166"/>
      <c r="B16" s="166"/>
      <c r="C16" s="171"/>
      <c r="D16" s="167"/>
      <c r="E16" s="166"/>
      <c r="F16" s="169">
        <f>+D16*E16</f>
        <v>0</v>
      </c>
      <c r="G16" s="212"/>
      <c r="H16" s="212"/>
      <c r="I16" s="212"/>
    </row>
    <row r="17" spans="1:9" ht="22.5" customHeight="1" thickBot="1">
      <c r="A17" s="36"/>
      <c r="B17" s="36"/>
      <c r="C17" s="4"/>
      <c r="D17" s="97" t="s">
        <v>1</v>
      </c>
      <c r="E17" s="124"/>
      <c r="F17" s="234">
        <f>SUM(F12:F16)</f>
        <v>0</v>
      </c>
      <c r="G17" s="343">
        <f>SUM(G12:G16)</f>
        <v>0</v>
      </c>
      <c r="H17" s="343">
        <f>SUM(H12:H16)</f>
        <v>0</v>
      </c>
      <c r="I17" s="212"/>
    </row>
    <row r="18" spans="1:8" ht="14.25">
      <c r="A18" s="5"/>
      <c r="B18" s="5"/>
      <c r="C18" s="11"/>
      <c r="D18" s="9"/>
      <c r="E18" s="9"/>
      <c r="F18" s="10"/>
      <c r="H18" s="4"/>
    </row>
    <row r="19" spans="1:8" ht="20.25" customHeight="1">
      <c r="A19" s="57" t="s">
        <v>94</v>
      </c>
      <c r="B19" s="57"/>
      <c r="C19" s="11"/>
      <c r="D19" s="11"/>
      <c r="E19" s="11"/>
      <c r="F19" s="10"/>
      <c r="H19" s="4"/>
    </row>
    <row r="20" spans="1:8" ht="16.5" customHeight="1">
      <c r="A20" s="57" t="s">
        <v>95</v>
      </c>
      <c r="B20" s="57"/>
      <c r="C20" s="11"/>
      <c r="D20" s="11"/>
      <c r="E20" s="11"/>
      <c r="F20" s="10"/>
      <c r="H20" s="4"/>
    </row>
    <row r="21" spans="1:8" ht="14.25">
      <c r="A21" s="57"/>
      <c r="B21" s="57"/>
      <c r="C21" s="11"/>
      <c r="D21" s="11"/>
      <c r="E21" s="11"/>
      <c r="F21" s="10"/>
      <c r="H21" s="4"/>
    </row>
    <row r="22" spans="1:8" ht="15">
      <c r="A22" s="11"/>
      <c r="B22" s="11"/>
      <c r="C22" s="14"/>
      <c r="D22" s="11"/>
      <c r="E22" s="11"/>
      <c r="F22" s="10"/>
      <c r="H22" s="4"/>
    </row>
    <row r="23" spans="1:8" ht="15.75">
      <c r="A23" s="12" t="s">
        <v>27</v>
      </c>
      <c r="B23" s="12"/>
      <c r="C23" s="14"/>
      <c r="D23" s="14"/>
      <c r="E23" s="9"/>
      <c r="F23" s="10"/>
      <c r="H23" s="4"/>
    </row>
    <row r="24" spans="1:8" ht="15">
      <c r="A24" s="14"/>
      <c r="B24" s="14"/>
      <c r="C24" s="14"/>
      <c r="D24" s="14"/>
      <c r="E24" s="9"/>
      <c r="F24" s="10"/>
      <c r="G24" s="71"/>
      <c r="H24" s="71"/>
    </row>
    <row r="25" spans="1:8" ht="15">
      <c r="A25" s="75"/>
      <c r="B25" s="75"/>
      <c r="C25" s="27" t="s">
        <v>10</v>
      </c>
      <c r="D25" s="71"/>
      <c r="E25" s="71"/>
      <c r="F25" s="125"/>
      <c r="G25" s="71"/>
      <c r="H25" s="71"/>
    </row>
    <row r="26" spans="1:8" ht="15">
      <c r="A26" s="465"/>
      <c r="B26" s="465"/>
      <c r="C26" s="465"/>
      <c r="D26" s="71"/>
      <c r="E26" s="71"/>
      <c r="F26" s="27"/>
      <c r="G26" s="71"/>
      <c r="H26" s="71"/>
    </row>
    <row r="27" spans="1:8" ht="15">
      <c r="A27" s="126"/>
      <c r="B27" s="126"/>
      <c r="C27" s="126" t="s">
        <v>7</v>
      </c>
      <c r="D27" s="71"/>
      <c r="E27" s="71"/>
      <c r="F27" s="75"/>
      <c r="H27" s="4"/>
    </row>
    <row r="28" spans="1:6" ht="15">
      <c r="A28" s="14"/>
      <c r="B28" s="14"/>
      <c r="D28" s="15"/>
      <c r="E28" s="16"/>
      <c r="F28" s="10"/>
    </row>
  </sheetData>
  <sheetProtection/>
  <mergeCells count="11">
    <mergeCell ref="A26:C26"/>
    <mergeCell ref="A10:A11"/>
    <mergeCell ref="D10:D11"/>
    <mergeCell ref="E10:E11"/>
    <mergeCell ref="B10:C10"/>
    <mergeCell ref="A8:I8"/>
    <mergeCell ref="F10:F11"/>
    <mergeCell ref="A5:C5"/>
    <mergeCell ref="G10:I10"/>
    <mergeCell ref="A3:I3"/>
    <mergeCell ref="D5:I5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workbookViewId="0" topLeftCell="A1">
      <selection activeCell="I1" sqref="I1"/>
    </sheetView>
  </sheetViews>
  <sheetFormatPr defaultColWidth="9.140625" defaultRowHeight="12.75"/>
  <cols>
    <col min="1" max="1" width="26.421875" style="17" customWidth="1"/>
    <col min="2" max="2" width="10.57421875" style="17" customWidth="1"/>
    <col min="3" max="4" width="8.8515625" style="17" customWidth="1"/>
    <col min="5" max="5" width="8.140625" style="17" customWidth="1"/>
    <col min="6" max="6" width="14.8515625" style="17" customWidth="1"/>
    <col min="7" max="7" width="13.57421875" style="17" customWidth="1"/>
    <col min="8" max="8" width="15.140625" style="17" customWidth="1"/>
    <col min="9" max="9" width="14.140625" style="17" customWidth="1"/>
    <col min="10" max="10" width="16.00390625" style="17" customWidth="1"/>
    <col min="11" max="11" width="13.7109375" style="4" customWidth="1"/>
    <col min="12" max="12" width="14.57421875" style="4" customWidth="1"/>
    <col min="13" max="13" width="12.421875" style="4" customWidth="1"/>
    <col min="14" max="16384" width="9.140625" style="4" customWidth="1"/>
  </cols>
  <sheetData>
    <row r="1" spans="9:10" ht="14.25">
      <c r="I1" s="101" t="s">
        <v>239</v>
      </c>
      <c r="J1" s="4"/>
    </row>
    <row r="2" ht="9.75" customHeight="1">
      <c r="J2" s="99"/>
    </row>
    <row r="3" spans="1:13" ht="60" customHeight="1">
      <c r="A3" s="475" t="s">
        <v>222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7"/>
    </row>
    <row r="4" spans="1:13" ht="18">
      <c r="A4" s="98"/>
      <c r="B4" s="98"/>
      <c r="C4" s="98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24" customHeight="1">
      <c r="A5" s="456" t="s">
        <v>71</v>
      </c>
      <c r="B5" s="421"/>
      <c r="C5" s="422"/>
      <c r="D5" s="463" t="str">
        <f>+'S-Frontespizio'!$E$10</f>
        <v> denominazione del beneficiario</v>
      </c>
      <c r="E5" s="464"/>
      <c r="F5" s="464"/>
      <c r="G5" s="464"/>
      <c r="H5" s="464"/>
      <c r="I5" s="464"/>
      <c r="J5" s="464"/>
      <c r="K5" s="464"/>
      <c r="L5" s="464"/>
      <c r="M5" s="473"/>
    </row>
    <row r="6" ht="15" thickBot="1"/>
    <row r="7" spans="1:15" ht="18.75" customHeight="1" thickBot="1">
      <c r="A7" s="451" t="s">
        <v>235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  <c r="N7" s="3"/>
      <c r="O7" s="3"/>
    </row>
    <row r="8" spans="1:14" ht="15" customHeight="1" thickBot="1">
      <c r="A8" s="139"/>
      <c r="B8" s="146"/>
      <c r="C8" s="146"/>
      <c r="D8" s="146"/>
      <c r="E8" s="146"/>
      <c r="F8" s="146"/>
      <c r="G8" s="146"/>
      <c r="H8" s="146"/>
      <c r="I8" s="146"/>
      <c r="J8" s="146"/>
      <c r="K8" s="3"/>
      <c r="L8" s="3"/>
      <c r="M8" s="140"/>
      <c r="N8" s="3"/>
    </row>
    <row r="9" spans="1:13" s="34" customFormat="1" ht="24" customHeight="1" thickBot="1">
      <c r="A9" s="474" t="s">
        <v>36</v>
      </c>
      <c r="B9" s="478" t="s">
        <v>99</v>
      </c>
      <c r="C9" s="470" t="s">
        <v>120</v>
      </c>
      <c r="D9" s="470"/>
      <c r="E9" s="471" t="s">
        <v>100</v>
      </c>
      <c r="F9" s="482" t="s">
        <v>101</v>
      </c>
      <c r="G9" s="471" t="s">
        <v>102</v>
      </c>
      <c r="H9" s="480" t="s">
        <v>184</v>
      </c>
      <c r="I9" s="480" t="s">
        <v>185</v>
      </c>
      <c r="J9" s="474" t="s">
        <v>111</v>
      </c>
      <c r="K9" s="484" t="s">
        <v>16</v>
      </c>
      <c r="L9" s="484"/>
      <c r="M9" s="484"/>
    </row>
    <row r="10" spans="1:13" ht="25.5" customHeight="1" thickBot="1">
      <c r="A10" s="474"/>
      <c r="B10" s="479"/>
      <c r="C10" s="268" t="s">
        <v>118</v>
      </c>
      <c r="D10" s="268" t="s">
        <v>119</v>
      </c>
      <c r="E10" s="472"/>
      <c r="F10" s="483"/>
      <c r="G10" s="472"/>
      <c r="H10" s="481"/>
      <c r="I10" s="481"/>
      <c r="J10" s="474"/>
      <c r="K10" s="342" t="s">
        <v>79</v>
      </c>
      <c r="L10" s="387" t="s">
        <v>89</v>
      </c>
      <c r="M10" s="342" t="s">
        <v>17</v>
      </c>
    </row>
    <row r="11" spans="1:13" ht="15" customHeight="1" thickBot="1">
      <c r="A11" s="149"/>
      <c r="B11" s="240"/>
      <c r="C11" s="240"/>
      <c r="D11" s="150"/>
      <c r="E11" s="241"/>
      <c r="F11" s="150"/>
      <c r="G11" s="241"/>
      <c r="H11" s="150"/>
      <c r="I11" s="150"/>
      <c r="J11" s="150"/>
      <c r="K11" s="343"/>
      <c r="L11" s="343"/>
      <c r="M11" s="344"/>
    </row>
    <row r="12" spans="1:13" ht="15" customHeight="1" thickBot="1">
      <c r="A12" s="149"/>
      <c r="B12" s="149"/>
      <c r="C12" s="149"/>
      <c r="D12" s="150"/>
      <c r="E12" s="241"/>
      <c r="F12" s="150"/>
      <c r="G12" s="241"/>
      <c r="H12" s="150"/>
      <c r="I12" s="150"/>
      <c r="J12" s="150"/>
      <c r="K12" s="343"/>
      <c r="L12" s="343"/>
      <c r="M12" s="344"/>
    </row>
    <row r="13" spans="1:13" ht="15" customHeight="1" thickBot="1">
      <c r="A13" s="149"/>
      <c r="B13" s="149"/>
      <c r="C13" s="149"/>
      <c r="D13" s="150"/>
      <c r="E13" s="241"/>
      <c r="F13" s="150"/>
      <c r="G13" s="241"/>
      <c r="H13" s="150"/>
      <c r="I13" s="150"/>
      <c r="J13" s="150"/>
      <c r="K13" s="343"/>
      <c r="L13" s="343"/>
      <c r="M13" s="344"/>
    </row>
    <row r="14" spans="1:13" ht="15" customHeight="1" thickBot="1">
      <c r="A14" s="149"/>
      <c r="B14" s="149"/>
      <c r="C14" s="149"/>
      <c r="D14" s="150"/>
      <c r="E14" s="241"/>
      <c r="F14" s="150"/>
      <c r="G14" s="241"/>
      <c r="H14" s="150"/>
      <c r="I14" s="150"/>
      <c r="J14" s="150"/>
      <c r="K14" s="343"/>
      <c r="L14" s="343"/>
      <c r="M14" s="344"/>
    </row>
    <row r="15" spans="1:13" ht="15" customHeight="1" thickBot="1">
      <c r="A15" s="149"/>
      <c r="B15" s="149"/>
      <c r="C15" s="149"/>
      <c r="D15" s="150"/>
      <c r="E15" s="241"/>
      <c r="F15" s="150"/>
      <c r="G15" s="241"/>
      <c r="H15" s="150"/>
      <c r="I15" s="150"/>
      <c r="J15" s="150"/>
      <c r="K15" s="343"/>
      <c r="L15" s="343"/>
      <c r="M15" s="344"/>
    </row>
    <row r="16" spans="1:13" ht="15" customHeight="1" thickBot="1">
      <c r="A16" s="149"/>
      <c r="B16" s="149"/>
      <c r="C16" s="149"/>
      <c r="D16" s="150"/>
      <c r="E16" s="241"/>
      <c r="F16" s="150"/>
      <c r="G16" s="241"/>
      <c r="H16" s="150"/>
      <c r="I16" s="150"/>
      <c r="J16" s="150"/>
      <c r="K16" s="343"/>
      <c r="L16" s="343"/>
      <c r="M16" s="344"/>
    </row>
    <row r="17" spans="1:13" ht="15" customHeight="1" thickBot="1">
      <c r="A17" s="149"/>
      <c r="B17" s="149"/>
      <c r="C17" s="149"/>
      <c r="D17" s="150"/>
      <c r="E17" s="241"/>
      <c r="F17" s="150"/>
      <c r="G17" s="241"/>
      <c r="H17" s="150"/>
      <c r="I17" s="150"/>
      <c r="J17" s="150"/>
      <c r="K17" s="343"/>
      <c r="L17" s="343"/>
      <c r="M17" s="344"/>
    </row>
    <row r="18" spans="1:13" ht="15" customHeight="1" thickBot="1">
      <c r="A18" s="149"/>
      <c r="B18" s="149"/>
      <c r="C18" s="149"/>
      <c r="D18" s="150"/>
      <c r="E18" s="241"/>
      <c r="F18" s="241"/>
      <c r="G18" s="241"/>
      <c r="H18" s="150"/>
      <c r="I18" s="150"/>
      <c r="J18" s="150"/>
      <c r="K18" s="343"/>
      <c r="L18" s="343"/>
      <c r="M18" s="345"/>
    </row>
    <row r="19" spans="1:13" ht="22.5" customHeight="1" thickBot="1">
      <c r="A19" s="36"/>
      <c r="B19" s="36"/>
      <c r="C19" s="36"/>
      <c r="G19" s="216"/>
      <c r="H19" s="235" t="s">
        <v>1</v>
      </c>
      <c r="I19" s="346">
        <f>SUM(J11:J18)</f>
        <v>0</v>
      </c>
      <c r="J19" s="347">
        <f>SUM(K11:K18)</f>
        <v>0</v>
      </c>
      <c r="K19" s="343">
        <f>SUM(K11:K18)</f>
        <v>0</v>
      </c>
      <c r="L19" s="343">
        <f>SUM(L11:L18)</f>
        <v>0</v>
      </c>
      <c r="M19" s="345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>
      <c r="A21" s="284" t="s">
        <v>148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3" ht="26.25" customHeight="1">
      <c r="A22" s="12" t="s">
        <v>27</v>
      </c>
      <c r="B22" s="12"/>
      <c r="C22" s="12"/>
      <c r="D22" s="14"/>
      <c r="E22" s="14"/>
      <c r="F22" s="14"/>
      <c r="G22" s="14"/>
      <c r="H22" s="14"/>
      <c r="I22" s="14"/>
      <c r="J22" s="14"/>
      <c r="K22" s="9"/>
      <c r="L22" s="9"/>
      <c r="M22" s="10"/>
    </row>
    <row r="23" spans="1:13" s="71" customFormat="1" ht="1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9"/>
      <c r="L23" s="9"/>
      <c r="M23" s="10"/>
    </row>
    <row r="24" spans="1:13" s="71" customFormat="1" ht="11.25" customHeight="1">
      <c r="A24" s="75"/>
      <c r="B24" s="75"/>
      <c r="C24" s="75"/>
      <c r="M24" s="208" t="s">
        <v>10</v>
      </c>
    </row>
    <row r="25" spans="1:13" s="71" customFormat="1" ht="15" customHeight="1">
      <c r="A25" s="465"/>
      <c r="B25" s="465"/>
      <c r="C25" s="465"/>
      <c r="D25" s="465"/>
      <c r="E25" s="215"/>
      <c r="F25" s="215"/>
      <c r="G25" s="215"/>
      <c r="H25" s="215"/>
      <c r="I25" s="215"/>
      <c r="M25" s="27"/>
    </row>
    <row r="26" spans="1:13" ht="15">
      <c r="A26" s="126"/>
      <c r="B26" s="126"/>
      <c r="C26" s="126"/>
      <c r="J26" s="71"/>
      <c r="K26" s="71"/>
      <c r="L26" s="71"/>
      <c r="M26" s="58" t="s">
        <v>7</v>
      </c>
    </row>
  </sheetData>
  <sheetProtection/>
  <mergeCells count="15">
    <mergeCell ref="A3:M3"/>
    <mergeCell ref="B9:B10"/>
    <mergeCell ref="C9:D9"/>
    <mergeCell ref="H9:H10"/>
    <mergeCell ref="I9:I10"/>
    <mergeCell ref="F9:F10"/>
    <mergeCell ref="E9:E10"/>
    <mergeCell ref="J9:J10"/>
    <mergeCell ref="K9:M9"/>
    <mergeCell ref="A25:D25"/>
    <mergeCell ref="G9:G10"/>
    <mergeCell ref="D5:M5"/>
    <mergeCell ref="A7:M7"/>
    <mergeCell ref="A9:A10"/>
    <mergeCell ref="A5:C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90" zoomScaleNormal="90" workbookViewId="0" topLeftCell="A1">
      <selection activeCell="E1" sqref="E1"/>
    </sheetView>
  </sheetViews>
  <sheetFormatPr defaultColWidth="9.140625" defaultRowHeight="12.75"/>
  <cols>
    <col min="1" max="1" width="23.421875" style="22" customWidth="1"/>
    <col min="2" max="12" width="10.00390625" style="22" customWidth="1"/>
    <col min="13" max="13" width="11.421875" style="22" customWidth="1"/>
    <col min="14" max="14" width="13.421875" style="22" customWidth="1"/>
    <col min="15" max="16384" width="9.140625" style="22" customWidth="1"/>
  </cols>
  <sheetData>
    <row r="1" spans="5:14" ht="21" customHeight="1">
      <c r="E1" s="101" t="s">
        <v>240</v>
      </c>
      <c r="N1" s="193"/>
    </row>
    <row r="2" ht="9.75" customHeight="1">
      <c r="N2" s="193"/>
    </row>
    <row r="3" spans="1:14" ht="64.5" customHeight="1">
      <c r="A3" s="475" t="s">
        <v>222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9"/>
      <c r="M3" s="499"/>
      <c r="N3" s="500"/>
    </row>
    <row r="4" spans="1:7" s="4" customFormat="1" ht="12" customHeight="1" thickBot="1">
      <c r="A4" s="98"/>
      <c r="B4" s="116"/>
      <c r="C4" s="116"/>
      <c r="D4" s="116"/>
      <c r="E4" s="116"/>
      <c r="F4" s="116"/>
      <c r="G4" s="70"/>
    </row>
    <row r="5" spans="1:14" s="4" customFormat="1" ht="15.75" customHeight="1">
      <c r="A5" s="501" t="s">
        <v>71</v>
      </c>
      <c r="B5" s="502"/>
      <c r="C5" s="503"/>
      <c r="D5" s="463" t="str">
        <f>+'S-Frontespizio'!$E$10</f>
        <v> denominazione del beneficiario</v>
      </c>
      <c r="E5" s="464"/>
      <c r="F5" s="464"/>
      <c r="G5" s="464"/>
      <c r="H5" s="464"/>
      <c r="I5" s="464"/>
      <c r="J5" s="464"/>
      <c r="K5" s="464"/>
      <c r="L5" s="464"/>
      <c r="M5" s="464"/>
      <c r="N5" s="473"/>
    </row>
    <row r="6" spans="1:4" s="4" customFormat="1" ht="14.25">
      <c r="A6" s="17"/>
      <c r="B6" s="17"/>
      <c r="C6" s="17"/>
      <c r="D6" s="17"/>
    </row>
    <row r="7" spans="1:14" s="206" customFormat="1" ht="18.75" customHeight="1">
      <c r="A7" s="485" t="s">
        <v>80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</row>
    <row r="8" ht="7.5" customHeight="1" thickBot="1"/>
    <row r="9" spans="1:14" s="19" customFormat="1" ht="28.5" customHeight="1" thickBot="1">
      <c r="A9" s="486" t="s">
        <v>83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8"/>
    </row>
    <row r="10" spans="1:14" s="19" customFormat="1" ht="30" customHeight="1" thickBot="1">
      <c r="A10" s="39" t="s">
        <v>39</v>
      </c>
      <c r="B10" s="489"/>
      <c r="C10" s="489"/>
      <c r="D10" s="490"/>
      <c r="E10" s="491" t="s">
        <v>22</v>
      </c>
      <c r="F10" s="492"/>
      <c r="G10" s="504"/>
      <c r="H10" s="489"/>
      <c r="I10" s="490"/>
      <c r="J10" s="491" t="s">
        <v>40</v>
      </c>
      <c r="K10" s="505"/>
      <c r="L10" s="506"/>
      <c r="M10" s="507"/>
      <c r="N10" s="508"/>
    </row>
    <row r="11" spans="1:14" ht="23.25" customHeight="1" thickBot="1">
      <c r="A11" s="128" t="s">
        <v>53</v>
      </c>
      <c r="B11" s="20" t="s">
        <v>41</v>
      </c>
      <c r="C11" s="20" t="s">
        <v>42</v>
      </c>
      <c r="D11" s="20" t="s">
        <v>43</v>
      </c>
      <c r="E11" s="20" t="s">
        <v>44</v>
      </c>
      <c r="F11" s="20" t="s">
        <v>45</v>
      </c>
      <c r="G11" s="20" t="s">
        <v>46</v>
      </c>
      <c r="H11" s="20" t="s">
        <v>47</v>
      </c>
      <c r="I11" s="20" t="s">
        <v>48</v>
      </c>
      <c r="J11" s="20" t="s">
        <v>49</v>
      </c>
      <c r="K11" s="20" t="s">
        <v>50</v>
      </c>
      <c r="L11" s="21" t="s">
        <v>51</v>
      </c>
      <c r="M11" s="20" t="s">
        <v>52</v>
      </c>
      <c r="N11" s="151" t="s">
        <v>1</v>
      </c>
    </row>
    <row r="12" spans="1:14" ht="25.5" customHeight="1" thickBot="1">
      <c r="A12" s="37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8">
        <f>SUM(B12:M12)</f>
        <v>0</v>
      </c>
    </row>
    <row r="13" spans="1:14" ht="25.5" customHeight="1" thickBot="1">
      <c r="A13" s="38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8">
        <f aca="true" t="shared" si="0" ref="N13:N18">SUM(B13:M13)</f>
        <v>0</v>
      </c>
    </row>
    <row r="14" spans="1:14" ht="25.5" customHeight="1" thickBot="1">
      <c r="A14" s="38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8">
        <f t="shared" si="0"/>
        <v>0</v>
      </c>
    </row>
    <row r="15" spans="1:14" ht="25.5" customHeight="1" thickBot="1">
      <c r="A15" s="38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8">
        <f t="shared" si="0"/>
        <v>0</v>
      </c>
    </row>
    <row r="16" spans="1:14" ht="25.5" customHeight="1" thickBot="1">
      <c r="A16" s="38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8">
        <f>SUM(B16:M16)</f>
        <v>0</v>
      </c>
    </row>
    <row r="17" spans="1:14" ht="25.5" customHeight="1" thickBot="1">
      <c r="A17" s="38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8">
        <f>SUM(B17:M17)</f>
        <v>0</v>
      </c>
    </row>
    <row r="18" spans="1:14" ht="25.5" customHeight="1" thickBot="1">
      <c r="A18" s="38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8">
        <f t="shared" si="0"/>
        <v>0</v>
      </c>
    </row>
    <row r="19" spans="1:14" ht="25.5" customHeight="1" thickBot="1">
      <c r="A19" s="96" t="s">
        <v>1</v>
      </c>
      <c r="B19" s="136">
        <f>SUM(B12:B18)</f>
        <v>0</v>
      </c>
      <c r="C19" s="136">
        <f aca="true" t="shared" si="1" ref="C19:M19">SUM(C12:C18)</f>
        <v>0</v>
      </c>
      <c r="D19" s="136">
        <f t="shared" si="1"/>
        <v>0</v>
      </c>
      <c r="E19" s="136">
        <f t="shared" si="1"/>
        <v>0</v>
      </c>
      <c r="F19" s="136">
        <f t="shared" si="1"/>
        <v>0</v>
      </c>
      <c r="G19" s="136">
        <f t="shared" si="1"/>
        <v>0</v>
      </c>
      <c r="H19" s="136">
        <f t="shared" si="1"/>
        <v>0</v>
      </c>
      <c r="I19" s="136">
        <f t="shared" si="1"/>
        <v>0</v>
      </c>
      <c r="J19" s="136">
        <f t="shared" si="1"/>
        <v>0</v>
      </c>
      <c r="K19" s="136">
        <f t="shared" si="1"/>
        <v>0</v>
      </c>
      <c r="L19" s="136">
        <f t="shared" si="1"/>
        <v>0</v>
      </c>
      <c r="M19" s="136">
        <f t="shared" si="1"/>
        <v>0</v>
      </c>
      <c r="N19" s="137">
        <f>SUM(N12:N18)</f>
        <v>0</v>
      </c>
    </row>
    <row r="20" spans="1:14" ht="21" customHeight="1">
      <c r="A20" s="495" t="s">
        <v>96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</row>
    <row r="21" spans="1:14" ht="15.75" customHeight="1">
      <c r="A21" s="496"/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</row>
    <row r="22" spans="1:14" ht="70.5" customHeight="1">
      <c r="A22" s="497" t="s">
        <v>236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</row>
    <row r="23" spans="1:14" ht="18.75" customHeight="1">
      <c r="A23" s="9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8" customHeight="1">
      <c r="A24" s="493" t="s">
        <v>38</v>
      </c>
      <c r="B24" s="494"/>
      <c r="C24" s="494"/>
      <c r="D24" s="494"/>
      <c r="E24" s="127"/>
      <c r="F24" s="127"/>
      <c r="G24" s="127"/>
      <c r="H24" s="93"/>
      <c r="J24" s="203"/>
      <c r="K24" s="203"/>
      <c r="L24" s="203"/>
      <c r="M24" s="203"/>
      <c r="N24" s="207" t="s">
        <v>10</v>
      </c>
    </row>
    <row r="25" spans="1:14" ht="14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4.25">
      <c r="A26" s="93" t="s">
        <v>2</v>
      </c>
      <c r="B26" s="93"/>
      <c r="C26" s="93"/>
      <c r="D26" s="127"/>
      <c r="E26" s="127"/>
      <c r="F26" s="127"/>
      <c r="G26" s="127"/>
      <c r="H26" s="127"/>
      <c r="J26" s="203"/>
      <c r="K26" s="203"/>
      <c r="L26" s="203"/>
      <c r="M26" s="203"/>
      <c r="N26" s="207" t="s">
        <v>3</v>
      </c>
    </row>
    <row r="27" spans="1:14" ht="14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</sheetData>
  <sheetProtection/>
  <mergeCells count="14">
    <mergeCell ref="A3:N3"/>
    <mergeCell ref="A5:C5"/>
    <mergeCell ref="G10:I10"/>
    <mergeCell ref="J10:K10"/>
    <mergeCell ref="L10:N10"/>
    <mergeCell ref="D5:N5"/>
    <mergeCell ref="A7:N7"/>
    <mergeCell ref="A9:N9"/>
    <mergeCell ref="B10:D10"/>
    <mergeCell ref="E10:F10"/>
    <mergeCell ref="A24:D24"/>
    <mergeCell ref="A20:N20"/>
    <mergeCell ref="A21:N21"/>
    <mergeCell ref="A22:N2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25.7109375" style="28" customWidth="1"/>
    <col min="2" max="2" width="16.57421875" style="28" customWidth="1"/>
    <col min="3" max="3" width="15.00390625" style="28" customWidth="1"/>
    <col min="4" max="4" width="17.8515625" style="28" customWidth="1"/>
    <col min="5" max="5" width="18.28125" style="28" customWidth="1"/>
    <col min="6" max="6" width="12.140625" style="28" customWidth="1"/>
    <col min="7" max="7" width="19.140625" style="28" customWidth="1"/>
    <col min="8" max="8" width="12.28125" style="28" customWidth="1"/>
    <col min="9" max="16384" width="9.140625" style="28" customWidth="1"/>
  </cols>
  <sheetData>
    <row r="1" spans="1:9" s="334" customFormat="1" ht="15.75">
      <c r="A1" s="332"/>
      <c r="B1" s="101" t="s">
        <v>241</v>
      </c>
      <c r="D1" s="332"/>
      <c r="E1" s="332"/>
      <c r="F1" s="332"/>
      <c r="G1" s="332"/>
      <c r="H1" s="332"/>
      <c r="I1" s="333"/>
    </row>
    <row r="2" spans="1:9" s="334" customFormat="1" ht="6" customHeight="1">
      <c r="A2" s="332"/>
      <c r="B2" s="332"/>
      <c r="C2" s="332"/>
      <c r="D2" s="332"/>
      <c r="E2" s="332"/>
      <c r="F2" s="332"/>
      <c r="G2" s="332"/>
      <c r="H2" s="332"/>
      <c r="I2" s="333"/>
    </row>
    <row r="3" spans="1:15" s="2" customFormat="1" ht="51" customHeight="1">
      <c r="A3" s="513" t="s">
        <v>222</v>
      </c>
      <c r="B3" s="421"/>
      <c r="C3" s="421"/>
      <c r="D3" s="421"/>
      <c r="E3" s="421"/>
      <c r="F3" s="421"/>
      <c r="G3" s="421"/>
      <c r="H3" s="422"/>
      <c r="I3" s="330"/>
      <c r="J3" s="330"/>
      <c r="K3" s="330"/>
      <c r="L3" s="331"/>
      <c r="M3" s="331"/>
      <c r="N3" s="331"/>
      <c r="O3" s="1"/>
    </row>
    <row r="4" spans="1:8" ht="22.5" customHeight="1">
      <c r="A4" s="514" t="s">
        <v>71</v>
      </c>
      <c r="B4" s="515"/>
      <c r="C4" s="516"/>
      <c r="D4" s="517"/>
      <c r="E4" s="517"/>
      <c r="F4" s="517"/>
      <c r="G4" s="517"/>
      <c r="H4" s="518"/>
    </row>
    <row r="5" spans="1:8" ht="16.5" customHeight="1">
      <c r="A5" s="519" t="s">
        <v>144</v>
      </c>
      <c r="B5" s="520"/>
      <c r="C5" s="520"/>
      <c r="D5" s="520"/>
      <c r="E5" s="520"/>
      <c r="F5" s="520"/>
      <c r="G5" s="520"/>
      <c r="H5" s="521"/>
    </row>
    <row r="6" spans="1:8" s="294" customFormat="1" ht="22.5" customHeight="1">
      <c r="A6" s="509" t="s">
        <v>65</v>
      </c>
      <c r="B6" s="509"/>
      <c r="C6" s="509"/>
      <c r="D6" s="509"/>
      <c r="E6" s="509"/>
      <c r="F6" s="509"/>
      <c r="G6" s="509"/>
      <c r="H6" s="509"/>
    </row>
    <row r="7" spans="1:8" ht="18.75" customHeight="1">
      <c r="A7" s="131" t="s">
        <v>61</v>
      </c>
      <c r="B7" s="129"/>
      <c r="C7" s="130"/>
      <c r="D7"/>
      <c r="E7"/>
      <c r="F7"/>
      <c r="G7"/>
      <c r="H7" s="81"/>
    </row>
    <row r="8" spans="1:8" ht="6" customHeight="1">
      <c r="A8" s="131"/>
      <c r="B8" s="129"/>
      <c r="C8" s="130"/>
      <c r="D8"/>
      <c r="E8"/>
      <c r="F8"/>
      <c r="G8"/>
      <c r="H8" s="81"/>
    </row>
    <row r="9" spans="1:8" ht="21.75" customHeight="1">
      <c r="A9" s="94"/>
      <c r="B9" s="132" t="s">
        <v>63</v>
      </c>
      <c r="C9" s="132" t="s">
        <v>151</v>
      </c>
      <c r="D9" s="132" t="s">
        <v>64</v>
      </c>
      <c r="E9" s="295" t="s">
        <v>56</v>
      </c>
      <c r="F9" s="296" t="s">
        <v>152</v>
      </c>
      <c r="G9"/>
      <c r="H9" s="81"/>
    </row>
    <row r="10" spans="1:8" ht="38.25" customHeight="1">
      <c r="A10" s="94"/>
      <c r="B10" s="510" t="s">
        <v>153</v>
      </c>
      <c r="C10" s="511"/>
      <c r="D10" s="511"/>
      <c r="E10" s="295"/>
      <c r="F10" s="297" t="s">
        <v>154</v>
      </c>
      <c r="G10" s="298"/>
      <c r="H10"/>
    </row>
    <row r="11" spans="1:8" ht="48" customHeight="1">
      <c r="A11" s="299" t="s">
        <v>54</v>
      </c>
      <c r="B11" s="300" t="s">
        <v>155</v>
      </c>
      <c r="C11" s="300" t="s">
        <v>156</v>
      </c>
      <c r="D11" s="300" t="s">
        <v>157</v>
      </c>
      <c r="E11" s="300" t="s">
        <v>158</v>
      </c>
      <c r="F11" s="300" t="s">
        <v>57</v>
      </c>
      <c r="G11" s="300" t="s">
        <v>159</v>
      </c>
      <c r="H11" s="301" t="s">
        <v>160</v>
      </c>
    </row>
    <row r="12" spans="1:8" ht="15" customHeight="1">
      <c r="A12" s="302"/>
      <c r="B12" s="303">
        <f>+B50</f>
        <v>0</v>
      </c>
      <c r="C12" s="303">
        <f>+E37</f>
        <v>0</v>
      </c>
      <c r="D12" s="303">
        <f>+E44</f>
        <v>0</v>
      </c>
      <c r="E12" s="303">
        <f aca="true" t="shared" si="0" ref="E12:E17">SUM(B12:D12)</f>
        <v>0</v>
      </c>
      <c r="F12" s="304">
        <f aca="true" t="shared" si="1" ref="F12:F17">+F22</f>
        <v>0</v>
      </c>
      <c r="G12" s="305">
        <f aca="true" t="shared" si="2" ref="G12:G17">IF(E12&gt;0,E12/F12,0)</f>
        <v>0</v>
      </c>
      <c r="H12" s="306"/>
    </row>
    <row r="13" spans="1:8" ht="12.75">
      <c r="A13" s="302"/>
      <c r="B13" s="307"/>
      <c r="C13" s="307"/>
      <c r="D13" s="307"/>
      <c r="E13" s="303">
        <f t="shared" si="0"/>
        <v>0</v>
      </c>
      <c r="F13" s="304">
        <f t="shared" si="1"/>
        <v>0</v>
      </c>
      <c r="G13" s="305">
        <f t="shared" si="2"/>
        <v>0</v>
      </c>
      <c r="H13" s="306"/>
    </row>
    <row r="14" spans="1:8" ht="12.75">
      <c r="A14" s="302"/>
      <c r="B14" s="307"/>
      <c r="C14" s="307"/>
      <c r="D14" s="307"/>
      <c r="E14" s="303">
        <f t="shared" si="0"/>
        <v>0</v>
      </c>
      <c r="F14" s="304">
        <f t="shared" si="1"/>
        <v>0</v>
      </c>
      <c r="G14" s="305">
        <f t="shared" si="2"/>
        <v>0</v>
      </c>
      <c r="H14" s="306"/>
    </row>
    <row r="15" spans="1:8" ht="12.75">
      <c r="A15" s="302"/>
      <c r="B15" s="307"/>
      <c r="C15" s="307"/>
      <c r="D15" s="307"/>
      <c r="E15" s="303">
        <f t="shared" si="0"/>
        <v>0</v>
      </c>
      <c r="F15" s="304">
        <f t="shared" si="1"/>
        <v>0</v>
      </c>
      <c r="G15" s="305">
        <f t="shared" si="2"/>
        <v>0</v>
      </c>
      <c r="H15" s="306"/>
    </row>
    <row r="16" spans="1:8" ht="12.75">
      <c r="A16" s="302"/>
      <c r="B16" s="307"/>
      <c r="C16" s="307"/>
      <c r="D16" s="307"/>
      <c r="E16" s="303">
        <f t="shared" si="0"/>
        <v>0</v>
      </c>
      <c r="F16" s="304">
        <f t="shared" si="1"/>
        <v>0</v>
      </c>
      <c r="G16" s="305">
        <f t="shared" si="2"/>
        <v>0</v>
      </c>
      <c r="H16" s="306"/>
    </row>
    <row r="17" spans="1:8" ht="12.75">
      <c r="A17" s="302"/>
      <c r="B17" s="307"/>
      <c r="C17" s="307"/>
      <c r="D17" s="307"/>
      <c r="E17" s="303">
        <f t="shared" si="0"/>
        <v>0</v>
      </c>
      <c r="F17" s="304">
        <f t="shared" si="1"/>
        <v>0</v>
      </c>
      <c r="G17" s="305">
        <f t="shared" si="2"/>
        <v>0</v>
      </c>
      <c r="H17" s="306"/>
    </row>
    <row r="18" spans="1:7" ht="12.75">
      <c r="A18" s="18"/>
      <c r="B18"/>
      <c r="C18"/>
      <c r="D18"/>
      <c r="E18"/>
      <c r="F18"/>
      <c r="G18"/>
    </row>
    <row r="19" spans="1:7" ht="28.5" customHeight="1">
      <c r="A19" s="101" t="s">
        <v>161</v>
      </c>
      <c r="B19"/>
      <c r="C19"/>
      <c r="D19"/>
      <c r="E19"/>
      <c r="F19"/>
      <c r="G19"/>
    </row>
    <row r="20" spans="2:6" ht="22.5" customHeight="1">
      <c r="B20" s="194" t="s">
        <v>58</v>
      </c>
      <c r="C20" s="194" t="s">
        <v>59</v>
      </c>
      <c r="D20" s="194" t="s">
        <v>60</v>
      </c>
      <c r="E20" s="194" t="s">
        <v>62</v>
      </c>
      <c r="F20" s="296" t="s">
        <v>152</v>
      </c>
    </row>
    <row r="21" spans="1:6" ht="39.75" customHeight="1">
      <c r="A21" s="299" t="s">
        <v>54</v>
      </c>
      <c r="B21" s="300" t="s">
        <v>55</v>
      </c>
      <c r="C21" s="300" t="s">
        <v>162</v>
      </c>
      <c r="D21" s="300" t="s">
        <v>163</v>
      </c>
      <c r="E21" s="300" t="s">
        <v>164</v>
      </c>
      <c r="F21" s="300" t="s">
        <v>165</v>
      </c>
    </row>
    <row r="22" spans="1:6" ht="12.75">
      <c r="A22" s="308"/>
      <c r="B22" s="309"/>
      <c r="C22" s="309"/>
      <c r="D22" s="309"/>
      <c r="E22" s="309"/>
      <c r="F22" s="310">
        <f aca="true" t="shared" si="3" ref="F22:F27">+B22-C22</f>
        <v>0</v>
      </c>
    </row>
    <row r="23" spans="1:6" ht="12.75">
      <c r="A23" s="311"/>
      <c r="B23" s="312"/>
      <c r="C23" s="312"/>
      <c r="D23" s="312"/>
      <c r="E23" s="312"/>
      <c r="F23" s="310">
        <f t="shared" si="3"/>
        <v>0</v>
      </c>
    </row>
    <row r="24" spans="1:6" ht="12.75">
      <c r="A24" s="311"/>
      <c r="B24" s="312"/>
      <c r="C24" s="312"/>
      <c r="D24" s="312"/>
      <c r="E24" s="312"/>
      <c r="F24" s="310">
        <f t="shared" si="3"/>
        <v>0</v>
      </c>
    </row>
    <row r="25" spans="1:6" ht="12.75">
      <c r="A25" s="311"/>
      <c r="B25" s="312"/>
      <c r="C25" s="312"/>
      <c r="D25" s="312"/>
      <c r="E25" s="312"/>
      <c r="F25" s="310">
        <f t="shared" si="3"/>
        <v>0</v>
      </c>
    </row>
    <row r="26" spans="1:6" ht="12.75">
      <c r="A26" s="311"/>
      <c r="B26" s="312"/>
      <c r="C26" s="312"/>
      <c r="D26" s="312"/>
      <c r="E26" s="312"/>
      <c r="F26" s="310">
        <f t="shared" si="3"/>
        <v>0</v>
      </c>
    </row>
    <row r="27" spans="1:6" ht="12.75">
      <c r="A27" s="311"/>
      <c r="B27" s="312"/>
      <c r="C27" s="312"/>
      <c r="D27" s="312"/>
      <c r="E27" s="312"/>
      <c r="F27" s="310">
        <f t="shared" si="3"/>
        <v>0</v>
      </c>
    </row>
    <row r="28" spans="1:7" ht="12.75">
      <c r="A28" s="313"/>
      <c r="B28" s="314"/>
      <c r="C28" s="314"/>
      <c r="D28" s="314"/>
      <c r="E28" s="315"/>
      <c r="F28" s="315"/>
      <c r="G28" s="316"/>
    </row>
    <row r="29" spans="1:8" s="4" customFormat="1" ht="20.25" customHeight="1">
      <c r="A29" s="26" t="s">
        <v>29</v>
      </c>
      <c r="B29" s="26"/>
      <c r="C29" s="26"/>
      <c r="D29" s="317"/>
      <c r="E29" s="9"/>
      <c r="F29" s="9"/>
      <c r="G29" s="9"/>
      <c r="H29" s="9"/>
    </row>
    <row r="30" spans="1:8" s="4" customFormat="1" ht="14.25">
      <c r="A30" s="11"/>
      <c r="B30" s="11"/>
      <c r="C30" s="11"/>
      <c r="D30" s="9"/>
      <c r="E30" s="11" t="s">
        <v>10</v>
      </c>
      <c r="F30" s="17"/>
      <c r="G30" s="11"/>
      <c r="H30" s="11"/>
    </row>
    <row r="31" spans="1:8" s="4" customFormat="1" ht="18.75" customHeight="1">
      <c r="A31" s="11"/>
      <c r="B31" s="11"/>
      <c r="C31" s="11"/>
      <c r="D31" s="11"/>
      <c r="E31" s="11" t="s">
        <v>0</v>
      </c>
      <c r="F31" s="17"/>
      <c r="G31" s="11"/>
      <c r="H31" s="11"/>
    </row>
    <row r="32" ht="15.75" customHeight="1"/>
    <row r="33" spans="1:5" s="100" customFormat="1" ht="21.75" customHeight="1">
      <c r="A33" s="102" t="s">
        <v>166</v>
      </c>
      <c r="E33" s="318" t="s">
        <v>167</v>
      </c>
    </row>
    <row r="35" spans="1:5" ht="114.75">
      <c r="A35" s="319" t="s">
        <v>168</v>
      </c>
      <c r="B35" s="319" t="s">
        <v>169</v>
      </c>
      <c r="C35" s="82"/>
      <c r="D35" s="319"/>
      <c r="E35" s="319" t="s">
        <v>170</v>
      </c>
    </row>
    <row r="36" spans="1:6" ht="12.75">
      <c r="A36" s="320" t="s">
        <v>130</v>
      </c>
      <c r="B36" s="321"/>
      <c r="C36" s="82"/>
      <c r="D36" s="320"/>
      <c r="E36" s="321"/>
      <c r="F36" s="322" t="s">
        <v>171</v>
      </c>
    </row>
    <row r="37" spans="1:5" ht="15">
      <c r="A37" s="320" t="s">
        <v>131</v>
      </c>
      <c r="B37" s="321"/>
      <c r="C37" s="82"/>
      <c r="D37" s="323" t="s">
        <v>151</v>
      </c>
      <c r="E37" s="324">
        <f>SUM(E36:E36)</f>
        <v>0</v>
      </c>
    </row>
    <row r="38" spans="1:5" ht="12.75">
      <c r="A38" s="320" t="s">
        <v>132</v>
      </c>
      <c r="B38" s="321"/>
      <c r="C38" s="82"/>
      <c r="D38" s="82"/>
      <c r="E38" s="82"/>
    </row>
    <row r="39" spans="1:5" ht="12.75">
      <c r="A39" s="320" t="s">
        <v>133</v>
      </c>
      <c r="B39" s="321"/>
      <c r="C39" s="82"/>
      <c r="D39" s="82"/>
      <c r="E39" s="82"/>
    </row>
    <row r="40" spans="1:5" ht="12.75">
      <c r="A40" s="320" t="s">
        <v>134</v>
      </c>
      <c r="B40" s="321"/>
      <c r="C40" s="82"/>
      <c r="D40" s="319"/>
      <c r="E40" s="319" t="s">
        <v>172</v>
      </c>
    </row>
    <row r="41" spans="1:7" ht="12.75">
      <c r="A41" s="320" t="s">
        <v>135</v>
      </c>
      <c r="B41" s="321"/>
      <c r="C41" s="82"/>
      <c r="D41" s="320" t="s">
        <v>127</v>
      </c>
      <c r="E41" s="325"/>
      <c r="F41" s="306" t="s">
        <v>171</v>
      </c>
      <c r="G41" s="326"/>
    </row>
    <row r="42" spans="1:7" ht="12.75">
      <c r="A42" s="320" t="s">
        <v>136</v>
      </c>
      <c r="B42" s="321"/>
      <c r="C42" s="82"/>
      <c r="D42" s="320" t="s">
        <v>128</v>
      </c>
      <c r="E42" s="325"/>
      <c r="F42" s="306" t="s">
        <v>171</v>
      </c>
      <c r="G42" s="326"/>
    </row>
    <row r="43" spans="1:7" ht="12.75">
      <c r="A43" s="320" t="s">
        <v>137</v>
      </c>
      <c r="B43" s="321"/>
      <c r="C43" s="82"/>
      <c r="D43" s="327" t="s">
        <v>173</v>
      </c>
      <c r="E43" s="325"/>
      <c r="F43" s="512" t="s">
        <v>174</v>
      </c>
      <c r="G43" s="512"/>
    </row>
    <row r="44" spans="1:5" ht="15">
      <c r="A44" s="320" t="s">
        <v>138</v>
      </c>
      <c r="B44" s="321"/>
      <c r="C44" s="82"/>
      <c r="D44" s="323" t="s">
        <v>64</v>
      </c>
      <c r="E44" s="324">
        <f>SUM(E41:E43)</f>
        <v>0</v>
      </c>
    </row>
    <row r="45" spans="1:5" ht="12.75">
      <c r="A45" s="320" t="s">
        <v>139</v>
      </c>
      <c r="B45" s="321"/>
      <c r="C45" s="82"/>
      <c r="D45" s="82"/>
      <c r="E45" s="82"/>
    </row>
    <row r="46" spans="1:5" ht="12.75">
      <c r="A46" s="320" t="s">
        <v>140</v>
      </c>
      <c r="B46" s="321"/>
      <c r="C46" s="82"/>
      <c r="D46" s="82"/>
      <c r="E46" s="82"/>
    </row>
    <row r="47" spans="1:5" ht="12.75">
      <c r="A47" s="320" t="s">
        <v>141</v>
      </c>
      <c r="B47" s="321"/>
      <c r="C47" s="82"/>
      <c r="D47" s="82"/>
      <c r="E47" s="82"/>
    </row>
    <row r="48" spans="1:5" ht="15">
      <c r="A48" s="328" t="s">
        <v>142</v>
      </c>
      <c r="B48" s="321"/>
      <c r="C48" s="82"/>
      <c r="D48" s="329" t="s">
        <v>175</v>
      </c>
      <c r="E48" s="324">
        <f>+B50+E37+E44</f>
        <v>0</v>
      </c>
    </row>
    <row r="49" spans="1:5" ht="12.75">
      <c r="A49" s="328" t="s">
        <v>129</v>
      </c>
      <c r="B49" s="321"/>
      <c r="C49" s="82"/>
      <c r="D49" s="82"/>
      <c r="E49" s="82"/>
    </row>
    <row r="50" spans="1:5" ht="15">
      <c r="A50" s="323" t="s">
        <v>176</v>
      </c>
      <c r="B50" s="324">
        <f>SUM(B36:B49)</f>
        <v>0</v>
      </c>
      <c r="C50" s="82"/>
      <c r="D50" s="82"/>
      <c r="E50" s="82"/>
    </row>
    <row r="51" spans="1:5" ht="12.75">
      <c r="A51" s="82"/>
      <c r="B51" s="82"/>
      <c r="C51" s="82"/>
      <c r="D51" s="82"/>
      <c r="E51" s="82"/>
    </row>
    <row r="52" spans="1:8" ht="15">
      <c r="A52" s="26" t="s">
        <v>29</v>
      </c>
      <c r="B52" s="26"/>
      <c r="C52" s="26"/>
      <c r="D52" s="317"/>
      <c r="E52" s="9"/>
      <c r="F52" s="9"/>
      <c r="G52" s="9"/>
      <c r="H52" s="9"/>
    </row>
    <row r="53" spans="1:8" ht="14.25">
      <c r="A53" s="11"/>
      <c r="B53" s="11"/>
      <c r="C53" s="11"/>
      <c r="D53" s="9"/>
      <c r="E53" s="11" t="s">
        <v>10</v>
      </c>
      <c r="F53" s="17"/>
      <c r="G53" s="11"/>
      <c r="H53" s="11"/>
    </row>
    <row r="54" spans="1:8" ht="14.25">
      <c r="A54" s="11"/>
      <c r="B54" s="11"/>
      <c r="C54" s="11"/>
      <c r="D54" s="11"/>
      <c r="E54" s="11" t="s">
        <v>0</v>
      </c>
      <c r="F54" s="17"/>
      <c r="G54" s="11"/>
      <c r="H54" s="11"/>
    </row>
  </sheetData>
  <sheetProtection/>
  <mergeCells count="7">
    <mergeCell ref="A6:H6"/>
    <mergeCell ref="B10:D10"/>
    <mergeCell ref="F43:G43"/>
    <mergeCell ref="A3:H3"/>
    <mergeCell ref="A4:B4"/>
    <mergeCell ref="C4:H4"/>
    <mergeCell ref="A5:H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0" r:id="rId1"/>
  <headerFooter alignWithMargins="0">
    <oddHeader>&amp;C&amp;G</oddHeader>
    <oddFooter>&amp;CPagina &amp;P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75" zoomScaleNormal="75" workbookViewId="0" topLeftCell="A1">
      <selection activeCell="H16" sqref="H16"/>
    </sheetView>
  </sheetViews>
  <sheetFormatPr defaultColWidth="9.140625" defaultRowHeight="12.75"/>
  <cols>
    <col min="1" max="1" width="19.421875" style="4" customWidth="1"/>
    <col min="2" max="2" width="23.7109375" style="17" customWidth="1"/>
    <col min="3" max="3" width="16.8515625" style="17" customWidth="1"/>
    <col min="4" max="4" width="15.8515625" style="17" customWidth="1"/>
    <col min="5" max="5" width="14.140625" style="17" customWidth="1"/>
    <col min="6" max="6" width="12.421875" style="4" customWidth="1"/>
    <col min="7" max="7" width="14.140625" style="4" customWidth="1"/>
    <col min="8" max="8" width="17.57421875" style="4" customWidth="1"/>
    <col min="9" max="9" width="13.00390625" style="4" customWidth="1"/>
    <col min="10" max="10" width="14.421875" style="2" customWidth="1"/>
    <col min="11" max="11" width="14.140625" style="2" customWidth="1"/>
    <col min="12" max="12" width="21.28125" style="2" customWidth="1"/>
    <col min="13" max="13" width="13.8515625" style="2" customWidth="1"/>
    <col min="14" max="14" width="16.28125" style="2" customWidth="1"/>
    <col min="15" max="15" width="17.421875" style="2" customWidth="1"/>
    <col min="16" max="16" width="14.57421875" style="4" customWidth="1"/>
    <col min="17" max="17" width="13.421875" style="4" customWidth="1"/>
    <col min="18" max="16384" width="9.140625" style="4" customWidth="1"/>
  </cols>
  <sheetData>
    <row r="1" spans="4:7" ht="15.75">
      <c r="D1" s="384" t="s">
        <v>242</v>
      </c>
      <c r="G1" s="195"/>
    </row>
    <row r="2" ht="15.75">
      <c r="G2" s="195"/>
    </row>
    <row r="3" spans="1:23" s="28" customFormat="1" ht="61.5" customHeight="1">
      <c r="A3" s="475" t="s">
        <v>222</v>
      </c>
      <c r="B3" s="525"/>
      <c r="C3" s="525"/>
      <c r="D3" s="525"/>
      <c r="E3" s="525"/>
      <c r="F3" s="525"/>
      <c r="G3" s="525"/>
      <c r="H3" s="525"/>
      <c r="I3" s="525"/>
      <c r="J3" s="525"/>
      <c r="K3" s="462"/>
      <c r="L3" s="2"/>
      <c r="M3" s="2"/>
      <c r="N3" s="2"/>
      <c r="O3" s="2"/>
      <c r="P3" s="2"/>
      <c r="Q3" s="2"/>
      <c r="R3" s="148"/>
      <c r="S3" s="148"/>
      <c r="T3" s="81"/>
      <c r="U3" s="81"/>
      <c r="V3" s="81"/>
      <c r="W3" s="81"/>
    </row>
    <row r="4" spans="2:23" s="28" customFormat="1" ht="12.7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17" ht="24" customHeight="1">
      <c r="A5" s="522" t="s">
        <v>71</v>
      </c>
      <c r="B5" s="523"/>
      <c r="C5" s="523"/>
      <c r="D5" s="524"/>
      <c r="E5" s="463" t="str">
        <f>+'S-Frontespizio'!$E$10</f>
        <v> denominazione del beneficiario</v>
      </c>
      <c r="F5" s="421"/>
      <c r="G5" s="421"/>
      <c r="H5" s="421"/>
      <c r="I5" s="421"/>
      <c r="J5" s="421"/>
      <c r="K5" s="462"/>
      <c r="P5" s="2"/>
      <c r="Q5" s="2"/>
    </row>
    <row r="6" spans="10:15" ht="11.25" customHeight="1">
      <c r="J6" s="4"/>
      <c r="K6" s="4"/>
      <c r="L6" s="4"/>
      <c r="M6" s="4"/>
      <c r="N6" s="4"/>
      <c r="O6" s="4"/>
    </row>
    <row r="7" spans="1:11" s="2" customFormat="1" ht="33" customHeight="1">
      <c r="A7" s="526" t="s">
        <v>108</v>
      </c>
      <c r="B7" s="527"/>
      <c r="C7" s="527"/>
      <c r="D7" s="527"/>
      <c r="E7" s="527"/>
      <c r="F7" s="527"/>
      <c r="G7" s="527"/>
      <c r="H7" s="527"/>
      <c r="I7" s="527"/>
      <c r="J7" s="527"/>
      <c r="K7" s="462"/>
    </row>
    <row r="8" spans="1:10" s="2" customFormat="1" ht="15.75" customHeight="1" thickBot="1">
      <c r="A8" s="243"/>
      <c r="B8" s="243"/>
      <c r="C8" s="152"/>
      <c r="D8" s="152"/>
      <c r="E8" s="152"/>
      <c r="F8" s="152"/>
      <c r="G8" s="152"/>
      <c r="H8" s="152"/>
      <c r="I8" s="152"/>
      <c r="J8" s="152"/>
    </row>
    <row r="9" spans="1:17" ht="45" customHeight="1" thickBot="1">
      <c r="A9" s="528" t="s">
        <v>187</v>
      </c>
      <c r="B9" s="528" t="s">
        <v>117</v>
      </c>
      <c r="C9" s="530" t="s">
        <v>4</v>
      </c>
      <c r="D9" s="531"/>
      <c r="E9" s="531"/>
      <c r="F9" s="264" t="s">
        <v>124</v>
      </c>
      <c r="G9" s="530" t="s">
        <v>68</v>
      </c>
      <c r="H9" s="532"/>
      <c r="I9" s="484" t="s">
        <v>16</v>
      </c>
      <c r="J9" s="484"/>
      <c r="K9" s="484"/>
      <c r="P9" s="2"/>
      <c r="Q9" s="2"/>
    </row>
    <row r="10" spans="1:15" ht="51.75" customHeight="1" thickBot="1">
      <c r="A10" s="529"/>
      <c r="B10" s="529"/>
      <c r="C10" s="265" t="s">
        <v>67</v>
      </c>
      <c r="D10" s="269" t="s">
        <v>5</v>
      </c>
      <c r="E10" s="267" t="s">
        <v>122</v>
      </c>
      <c r="F10" s="267" t="s">
        <v>87</v>
      </c>
      <c r="G10" s="265" t="s">
        <v>123</v>
      </c>
      <c r="H10" s="269" t="s">
        <v>5</v>
      </c>
      <c r="I10" s="342" t="s">
        <v>79</v>
      </c>
      <c r="J10" s="387" t="s">
        <v>89</v>
      </c>
      <c r="K10" s="342" t="s">
        <v>17</v>
      </c>
      <c r="M10" s="4"/>
      <c r="N10" s="4"/>
      <c r="O10" s="4"/>
    </row>
    <row r="11" spans="1:15" ht="21.75" customHeight="1" thickBot="1">
      <c r="A11" s="244"/>
      <c r="B11" s="245"/>
      <c r="C11" s="244"/>
      <c r="D11" s="260"/>
      <c r="E11" s="245"/>
      <c r="F11" s="246"/>
      <c r="G11" s="247"/>
      <c r="H11" s="245"/>
      <c r="I11" s="343"/>
      <c r="J11" s="343"/>
      <c r="K11" s="344"/>
      <c r="M11" s="4"/>
      <c r="N11" s="4"/>
      <c r="O11" s="4"/>
    </row>
    <row r="12" spans="1:15" ht="21.75" customHeight="1" thickBot="1">
      <c r="A12" s="248"/>
      <c r="B12" s="249"/>
      <c r="C12" s="248"/>
      <c r="D12" s="261"/>
      <c r="E12" s="249"/>
      <c r="F12" s="250"/>
      <c r="G12" s="251"/>
      <c r="H12" s="249"/>
      <c r="I12" s="343"/>
      <c r="J12" s="343"/>
      <c r="K12" s="344"/>
      <c r="L12" s="4"/>
      <c r="M12" s="4"/>
      <c r="N12" s="4"/>
      <c r="O12" s="4"/>
    </row>
    <row r="13" spans="1:15" ht="21.75" customHeight="1" thickBot="1">
      <c r="A13" s="248"/>
      <c r="B13" s="249"/>
      <c r="C13" s="248"/>
      <c r="D13" s="261"/>
      <c r="E13" s="249"/>
      <c r="F13" s="250"/>
      <c r="G13" s="251"/>
      <c r="H13" s="249"/>
      <c r="I13" s="343"/>
      <c r="J13" s="343"/>
      <c r="K13" s="344"/>
      <c r="L13" s="4"/>
      <c r="M13" s="4"/>
      <c r="N13" s="4"/>
      <c r="O13" s="4"/>
    </row>
    <row r="14" spans="1:15" ht="21.75" customHeight="1" thickBot="1">
      <c r="A14" s="252"/>
      <c r="B14" s="253"/>
      <c r="C14" s="252"/>
      <c r="D14" s="262"/>
      <c r="E14" s="253"/>
      <c r="F14" s="254"/>
      <c r="G14" s="255"/>
      <c r="H14" s="253"/>
      <c r="I14" s="343"/>
      <c r="J14" s="343"/>
      <c r="K14" s="344"/>
      <c r="L14" s="4"/>
      <c r="M14" s="4"/>
      <c r="N14" s="4"/>
      <c r="O14" s="4"/>
    </row>
    <row r="15" spans="1:15" ht="21.75" customHeight="1" thickBot="1">
      <c r="A15" s="252"/>
      <c r="B15" s="253"/>
      <c r="C15" s="252"/>
      <c r="D15" s="262"/>
      <c r="E15" s="253"/>
      <c r="F15" s="254"/>
      <c r="G15" s="255"/>
      <c r="H15" s="253"/>
      <c r="I15" s="343"/>
      <c r="J15" s="343"/>
      <c r="K15" s="344"/>
      <c r="L15" s="4"/>
      <c r="M15" s="4"/>
      <c r="N15" s="4"/>
      <c r="O15" s="4"/>
    </row>
    <row r="16" spans="1:15" ht="21.75" customHeight="1" thickBot="1">
      <c r="A16" s="252"/>
      <c r="B16" s="253"/>
      <c r="C16" s="252"/>
      <c r="D16" s="262"/>
      <c r="E16" s="253"/>
      <c r="F16" s="254"/>
      <c r="G16" s="255"/>
      <c r="H16" s="253"/>
      <c r="I16" s="343"/>
      <c r="J16" s="343"/>
      <c r="K16" s="344"/>
      <c r="L16" s="4"/>
      <c r="M16" s="4"/>
      <c r="N16" s="4"/>
      <c r="O16" s="4"/>
    </row>
    <row r="17" spans="1:15" ht="21.75" customHeight="1" thickBot="1">
      <c r="A17" s="252"/>
      <c r="B17" s="253"/>
      <c r="C17" s="252"/>
      <c r="D17" s="262"/>
      <c r="E17" s="253"/>
      <c r="F17" s="254"/>
      <c r="G17" s="255"/>
      <c r="H17" s="253"/>
      <c r="I17" s="343"/>
      <c r="J17" s="343"/>
      <c r="K17" s="344"/>
      <c r="L17" s="4"/>
      <c r="M17" s="4"/>
      <c r="N17" s="4"/>
      <c r="O17" s="4"/>
    </row>
    <row r="18" spans="1:15" ht="21.75" customHeight="1" thickBot="1">
      <c r="A18" s="252"/>
      <c r="B18" s="253"/>
      <c r="C18" s="252"/>
      <c r="D18" s="262"/>
      <c r="E18" s="253"/>
      <c r="F18" s="254"/>
      <c r="G18" s="255"/>
      <c r="H18" s="253"/>
      <c r="I18" s="343"/>
      <c r="J18" s="343"/>
      <c r="K18" s="345"/>
      <c r="L18" s="4"/>
      <c r="M18" s="4"/>
      <c r="N18" s="4"/>
      <c r="O18" s="4"/>
    </row>
    <row r="19" spans="1:15" ht="21.75" customHeight="1" thickBot="1">
      <c r="A19" s="252"/>
      <c r="B19" s="253"/>
      <c r="C19" s="252"/>
      <c r="D19" s="262"/>
      <c r="E19" s="253"/>
      <c r="F19" s="254"/>
      <c r="G19" s="255"/>
      <c r="H19" s="253"/>
      <c r="I19" s="343"/>
      <c r="J19" s="343"/>
      <c r="K19" s="343"/>
      <c r="L19" s="4"/>
      <c r="M19" s="4"/>
      <c r="N19" s="4"/>
      <c r="O19" s="4"/>
    </row>
    <row r="20" spans="1:15" ht="21.75" customHeight="1" thickBot="1">
      <c r="A20" s="256"/>
      <c r="B20" s="257"/>
      <c r="C20" s="256"/>
      <c r="D20" s="263"/>
      <c r="E20" s="257"/>
      <c r="F20" s="258"/>
      <c r="G20" s="259"/>
      <c r="H20" s="257"/>
      <c r="I20" s="343"/>
      <c r="J20" s="212"/>
      <c r="K20" s="343"/>
      <c r="L20" s="4"/>
      <c r="M20" s="4"/>
      <c r="N20" s="4"/>
      <c r="O20" s="4"/>
    </row>
    <row r="21" spans="1:26" ht="25.5" customHeight="1" thickBot="1">
      <c r="A21" s="52"/>
      <c r="B21" s="52"/>
      <c r="C21" s="52"/>
      <c r="D21" s="535" t="s">
        <v>1</v>
      </c>
      <c r="E21" s="536"/>
      <c r="F21" s="142"/>
      <c r="G21" s="143">
        <f>SUM(F11:F20)</f>
        <v>0</v>
      </c>
      <c r="H21" s="24"/>
      <c r="I21" s="343">
        <f>SUM(I11:I20)</f>
        <v>0</v>
      </c>
      <c r="J21" s="343">
        <f>SUM(J11:J20)</f>
        <v>0</v>
      </c>
      <c r="K21" s="212"/>
      <c r="L21" s="4"/>
      <c r="M21" s="4"/>
      <c r="N21" s="4"/>
      <c r="O21" s="4"/>
      <c r="Z21" s="4" t="s">
        <v>84</v>
      </c>
    </row>
    <row r="22" spans="2:15" ht="14.25">
      <c r="B22" s="5"/>
      <c r="C22" s="6"/>
      <c r="D22" s="6"/>
      <c r="E22" s="9"/>
      <c r="F22" s="10"/>
      <c r="G22" s="10"/>
      <c r="H22" s="10"/>
      <c r="I22" s="25"/>
      <c r="J22" s="10"/>
      <c r="K22" s="10"/>
      <c r="L22" s="10"/>
      <c r="M22" s="10"/>
      <c r="N22" s="10"/>
      <c r="O22" s="10"/>
    </row>
    <row r="23" spans="2:15" ht="14.25">
      <c r="B23" s="5"/>
      <c r="C23" s="6"/>
      <c r="D23" s="6"/>
      <c r="E23" s="9"/>
      <c r="F23" s="10"/>
      <c r="G23" s="10"/>
      <c r="H23" s="10"/>
      <c r="I23" s="25"/>
      <c r="J23" s="10"/>
      <c r="K23" s="10"/>
      <c r="L23" s="10"/>
      <c r="M23" s="10"/>
      <c r="N23" s="10"/>
      <c r="O23" s="10"/>
    </row>
    <row r="24" spans="2:15" ht="15" customHeight="1">
      <c r="B24" s="534" t="s">
        <v>237</v>
      </c>
      <c r="C24" s="534"/>
      <c r="D24" s="534"/>
      <c r="E24" s="534"/>
      <c r="F24" s="534"/>
      <c r="G24" s="534"/>
      <c r="H24" s="534"/>
      <c r="I24" s="534"/>
      <c r="J24" s="534"/>
      <c r="K24" s="141"/>
      <c r="L24" s="141"/>
      <c r="M24" s="141"/>
      <c r="N24" s="141"/>
      <c r="O24" s="141"/>
    </row>
    <row r="25" spans="2:15" ht="21.75" customHeight="1">
      <c r="B25" s="534" t="s">
        <v>88</v>
      </c>
      <c r="C25" s="534"/>
      <c r="D25" s="534"/>
      <c r="E25" s="534"/>
      <c r="F25" s="534"/>
      <c r="G25" s="534"/>
      <c r="H25" s="534"/>
      <c r="I25" s="534"/>
      <c r="J25" s="534"/>
      <c r="K25" s="141"/>
      <c r="L25" s="141"/>
      <c r="M25" s="141"/>
      <c r="N25" s="141"/>
      <c r="O25" s="141"/>
    </row>
    <row r="26" spans="2:15" ht="21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2:15" ht="24" customHeight="1">
      <c r="B27" s="12" t="s">
        <v>27</v>
      </c>
      <c r="C27" s="13"/>
      <c r="D27" s="13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>
      <c r="B28" s="14"/>
      <c r="C28" s="14"/>
      <c r="D28" s="14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">
      <c r="B29" s="9"/>
      <c r="C29" s="9"/>
      <c r="D29" s="9"/>
      <c r="E29" s="9"/>
      <c r="F29" s="10"/>
      <c r="G29" s="58" t="s">
        <v>10</v>
      </c>
      <c r="H29" s="10"/>
      <c r="I29" s="10"/>
      <c r="J29" s="10"/>
      <c r="K29" s="10"/>
      <c r="L29" s="10"/>
      <c r="M29" s="10"/>
      <c r="N29" s="10"/>
      <c r="O29" s="10"/>
    </row>
    <row r="30" spans="2:15" ht="15">
      <c r="B30" s="533"/>
      <c r="C30" s="533"/>
      <c r="D30" s="80"/>
      <c r="E30" s="9"/>
      <c r="H30" s="40"/>
      <c r="K30" s="58"/>
      <c r="L30" s="58"/>
      <c r="M30" s="58"/>
      <c r="N30" s="58"/>
      <c r="O30" s="58"/>
    </row>
    <row r="31" spans="2:15" ht="15">
      <c r="B31" s="14"/>
      <c r="C31" s="14"/>
      <c r="D31" s="14"/>
      <c r="E31" s="9"/>
      <c r="F31" s="15"/>
      <c r="G31" s="205" t="s">
        <v>0</v>
      </c>
      <c r="H31" s="15"/>
      <c r="I31" s="15"/>
      <c r="J31" s="10"/>
      <c r="K31" s="10"/>
      <c r="L31" s="10"/>
      <c r="M31" s="10"/>
      <c r="N31" s="10"/>
      <c r="O31" s="10"/>
    </row>
    <row r="32" spans="2:15" ht="15">
      <c r="B32" s="15"/>
      <c r="C32" s="15"/>
      <c r="D32" s="15"/>
      <c r="E32" s="9"/>
      <c r="I32" s="15"/>
      <c r="J32" s="10"/>
      <c r="K32" s="10"/>
      <c r="L32" s="10"/>
      <c r="M32" s="10"/>
      <c r="N32" s="10"/>
      <c r="O32" s="10"/>
    </row>
    <row r="33" spans="2:15" ht="15">
      <c r="B33" s="14"/>
      <c r="C33" s="14"/>
      <c r="D33" s="14"/>
      <c r="E33" s="9"/>
      <c r="F33" s="16"/>
      <c r="G33" s="10"/>
      <c r="H33" s="10"/>
      <c r="I33" s="10"/>
      <c r="J33" s="10"/>
      <c r="K33" s="10"/>
      <c r="L33" s="10"/>
      <c r="M33" s="10"/>
      <c r="N33" s="10"/>
      <c r="O33" s="10"/>
    </row>
    <row r="34" ht="14.25">
      <c r="F34" s="2"/>
    </row>
    <row r="35" ht="14.25">
      <c r="F35" s="2"/>
    </row>
    <row r="36" ht="14.25">
      <c r="F36" s="2"/>
    </row>
    <row r="37" ht="14.25">
      <c r="F37" s="2"/>
    </row>
  </sheetData>
  <sheetProtection/>
  <mergeCells count="13">
    <mergeCell ref="B30:C30"/>
    <mergeCell ref="B24:J24"/>
    <mergeCell ref="D21:E21"/>
    <mergeCell ref="B25:J25"/>
    <mergeCell ref="A5:D5"/>
    <mergeCell ref="A3:K3"/>
    <mergeCell ref="E5:K5"/>
    <mergeCell ref="A7:K7"/>
    <mergeCell ref="I9:K9"/>
    <mergeCell ref="A9:A10"/>
    <mergeCell ref="C9:E9"/>
    <mergeCell ref="G9:H9"/>
    <mergeCell ref="B9:B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FIORE</cp:lastModifiedBy>
  <cp:lastPrinted>2018-03-20T11:42:44Z</cp:lastPrinted>
  <dcterms:created xsi:type="dcterms:W3CDTF">2004-06-18T13:28:21Z</dcterms:created>
  <dcterms:modified xsi:type="dcterms:W3CDTF">2019-03-07T14:54:03Z</dcterms:modified>
  <cp:category/>
  <cp:version/>
  <cp:contentType/>
  <cp:contentStatus/>
</cp:coreProperties>
</file>